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6C1FBA72-B235-4B40-8685-263BCE9514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C &amp; VE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43" i="1" l="1"/>
  <c r="H44" i="1"/>
  <c r="B24" i="1" l="1"/>
  <c r="C55" i="1" l="1"/>
  <c r="D55" i="1"/>
  <c r="E55" i="1"/>
  <c r="F55" i="1"/>
  <c r="G55" i="1"/>
  <c r="B55" i="1"/>
  <c r="H29" i="1" l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I43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I28" i="1"/>
  <c r="H28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I10" i="1"/>
  <c r="H10" i="1"/>
  <c r="I5" i="1"/>
  <c r="H5" i="1"/>
  <c r="H24" i="1" l="1"/>
  <c r="I24" i="1"/>
  <c r="H55" i="1"/>
  <c r="I55" i="1"/>
</calcChain>
</file>

<file path=xl/sharedStrings.xml><?xml version="1.0" encoding="utf-8"?>
<sst xmlns="http://schemas.openxmlformats.org/spreadsheetml/2006/main" count="87" uniqueCount="53">
  <si>
    <t>Crop</t>
  </si>
  <si>
    <t>Season Target  (ha)</t>
  </si>
  <si>
    <t>Cu.Progress(ha.)</t>
  </si>
  <si>
    <t>Paddy</t>
  </si>
  <si>
    <t>Black Gram</t>
  </si>
  <si>
    <t>Chilli</t>
  </si>
  <si>
    <t>Finger millet</t>
  </si>
  <si>
    <t>Gingerlly</t>
  </si>
  <si>
    <t>Ground nut</t>
  </si>
  <si>
    <t>Maize</t>
  </si>
  <si>
    <t>Red Onion</t>
  </si>
  <si>
    <t>Soya Bean</t>
  </si>
  <si>
    <t>Turmeric</t>
  </si>
  <si>
    <t>Ginger</t>
  </si>
  <si>
    <t>Ash Plantain</t>
  </si>
  <si>
    <t>Beans</t>
  </si>
  <si>
    <t>Beet Roots</t>
  </si>
  <si>
    <t>Bitter gourd</t>
  </si>
  <si>
    <t>Brinjal</t>
  </si>
  <si>
    <t>Bushita</t>
  </si>
  <si>
    <t>Cabbage</t>
  </si>
  <si>
    <t>Capsicum</t>
  </si>
  <si>
    <t>Carrot</t>
  </si>
  <si>
    <t>Cucumber</t>
  </si>
  <si>
    <t>Knolkhol</t>
  </si>
  <si>
    <t>Long Bean</t>
  </si>
  <si>
    <t>Luffa</t>
  </si>
  <si>
    <t>Okra</t>
  </si>
  <si>
    <t>Pumpkin</t>
  </si>
  <si>
    <t>Raddish</t>
  </si>
  <si>
    <t>Snake gourd</t>
  </si>
  <si>
    <t>Tomato</t>
  </si>
  <si>
    <t>Wing bean</t>
  </si>
  <si>
    <t>Kekiri</t>
  </si>
  <si>
    <t>Elabatu</t>
  </si>
  <si>
    <t>Thibbatu</t>
  </si>
  <si>
    <t>Bellpepper</t>
  </si>
  <si>
    <t>Thumbakaravila</t>
  </si>
  <si>
    <t>Cauliflower</t>
  </si>
  <si>
    <t>Drumstick</t>
  </si>
  <si>
    <t>Hambantota</t>
  </si>
  <si>
    <t>Matara</t>
  </si>
  <si>
    <t>Galle</t>
  </si>
  <si>
    <t>Total</t>
  </si>
  <si>
    <t>OFC</t>
  </si>
  <si>
    <t>Vegetable</t>
  </si>
  <si>
    <t>ඇමුණුම 01</t>
  </si>
  <si>
    <t>Big Onion</t>
  </si>
  <si>
    <t>Cowpea</t>
  </si>
  <si>
    <t>Green gram</t>
  </si>
  <si>
    <t>Horse gram</t>
  </si>
  <si>
    <t>Potato</t>
  </si>
  <si>
    <t>Croplook Report 2024 Yala -July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</si>
</sst>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##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333333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1"/>
      <color rgb="FF000000"/>
      <name val="Calibri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Fill="0" applyProtection="0"/>
    <xf numFmtId="0" fontId="6" fillId="0" borderId="0"/>
    <xf numFmtId="0" fontId="5" fillId="0" borderId="0" applyFill="0" applyProtection="0"/>
    <xf numFmtId="0" fontId="9" fillId="0" borderId="0" applyFill="0" applyProtection="0"/>
    <xf numFmtId="0" fontId="10" fillId="0" borderId="0"/>
    <xf numFmtId="0" fontId="9" fillId="0" borderId="0" applyFill="0" applyProtection="0"/>
    <xf numFmtId="0" fontId="9" fillId="0" borderId="0" applyFill="0" applyProtection="0"/>
    <xf numFmtId="0" fontId="10" fillId="0" borderId="0"/>
    <xf numFmtId="0" fontId="9" fillId="0" borderId="0" applyFill="0" applyProtection="0"/>
    <xf numFmtId="0" fontId="9" fillId="0" borderId="0" applyFill="0" applyProtection="0"/>
    <xf numFmtId="0" fontId="6" fillId="0" borderId="0"/>
    <xf numFmtId="0" fontId="2" fillId="0" borderId="0" applyFill="0" applyProtection="0"/>
    <xf numFmtId="0" fontId="11" fillId="0" borderId="0"/>
    <xf numFmtId="0" fontId="12" fillId="0" borderId="0" applyFill="0" applyProtection="0"/>
    <xf numFmtId="0" fontId="12" fillId="0" borderId="0" applyFill="0" applyProtection="0"/>
    <xf numFmtId="0" fontId="13" fillId="0" borderId="0" applyFill="0" applyProtection="0"/>
    <xf numFmtId="0" fontId="14" fillId="0" borderId="0"/>
    <xf numFmtId="0" fontId="15" fillId="0" borderId="0" applyFill="0" applyProtection="0"/>
    <xf numFmtId="0" fontId="15" fillId="0" borderId="0" applyFill="0" applyProtection="0"/>
    <xf numFmtId="0" fontId="16" fillId="0" borderId="0"/>
    <xf numFmtId="0" fontId="17" fillId="0" borderId="0"/>
    <xf numFmtId="0" fontId="18" fillId="0" borderId="0" applyFill="0" applyProtection="0"/>
    <xf numFmtId="0" fontId="17" fillId="0" borderId="0"/>
    <xf numFmtId="0" fontId="17" fillId="0" borderId="0"/>
    <xf numFmtId="0" fontId="17" fillId="0" borderId="0"/>
    <xf numFmtId="0" fontId="2" fillId="0" borderId="0" applyFill="0" applyProtection="0"/>
    <xf numFmtId="0" fontId="20" fillId="0" borderId="0"/>
    <xf numFmtId="0" fontId="21" fillId="0" borderId="0" applyFill="0" applyProtection="0"/>
    <xf numFmtId="0" fontId="22" fillId="0" borderId="0"/>
    <xf numFmtId="0" fontId="21" fillId="0" borderId="0" applyFill="0" applyProtection="0"/>
    <xf numFmtId="0" fontId="22" fillId="0" borderId="0"/>
    <xf numFmtId="0" fontId="23" fillId="0" borderId="0" applyFill="0" applyProtection="0"/>
    <xf numFmtId="0" fontId="24" fillId="0" borderId="0"/>
    <xf numFmtId="0" fontId="25" fillId="0" borderId="0"/>
    <xf numFmtId="0" fontId="26" fillId="0" borderId="0" applyFill="0" applyProtection="0"/>
    <xf numFmtId="0" fontId="27" fillId="0" borderId="0"/>
    <xf numFmtId="0" fontId="2" fillId="0" borderId="0" applyFill="0" applyProtection="0"/>
    <xf numFmtId="0" fontId="26" fillId="0" borderId="0" applyFill="0" applyProtection="0"/>
    <xf numFmtId="0" fontId="27" fillId="0" borderId="0"/>
    <xf numFmtId="0" fontId="27" fillId="0" borderId="0"/>
    <xf numFmtId="0" fontId="26" fillId="0" borderId="0" applyFill="0" applyProtection="0"/>
    <xf numFmtId="0" fontId="6" fillId="0" borderId="0"/>
    <xf numFmtId="0" fontId="28" fillId="0" borderId="0"/>
  </cellStyleXfs>
  <cellXfs count="47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164" fontId="0" fillId="0" borderId="1" xfId="0" applyNumberFormat="1" applyBorder="1" applyAlignment="1">
      <alignment horizontal="right"/>
    </xf>
    <xf numFmtId="0" fontId="4" fillId="0" borderId="1" xfId="1" applyFont="1" applyFill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2" fontId="5" fillId="0" borderId="1" xfId="3" applyNumberFormat="1" applyFill="1" applyBorder="1" applyAlignment="1" applyProtection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3" applyNumberFormat="1" applyFill="1" applyProtection="1"/>
    <xf numFmtId="164" fontId="1" fillId="0" borderId="0" xfId="0" applyNumberFormat="1" applyFont="1"/>
    <xf numFmtId="0" fontId="7" fillId="0" borderId="0" xfId="0" applyFont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2" fontId="3" fillId="0" borderId="1" xfId="3" applyNumberFormat="1" applyFont="1" applyFill="1" applyBorder="1" applyAlignment="1" applyProtection="1">
      <alignment horizontal="right"/>
    </xf>
    <xf numFmtId="2" fontId="8" fillId="2" borderId="1" xfId="0" applyNumberFormat="1" applyFont="1" applyFill="1" applyBorder="1" applyAlignment="1">
      <alignment horizontal="right" vertical="center" wrapText="1"/>
    </xf>
    <xf numFmtId="4" fontId="9" fillId="0" borderId="1" xfId="7" applyNumberFormat="1" applyFill="1" applyBorder="1" applyAlignment="1" applyProtection="1">
      <alignment horizontal="right" vertical="center"/>
    </xf>
    <xf numFmtId="2" fontId="8" fillId="0" borderId="1" xfId="0" applyNumberFormat="1" applyFont="1" applyBorder="1" applyAlignment="1">
      <alignment horizontal="right" vertical="center" wrapText="1"/>
    </xf>
    <xf numFmtId="2" fontId="12" fillId="0" borderId="1" xfId="14" applyNumberFormat="1" applyFill="1" applyBorder="1" applyAlignment="1" applyProtection="1">
      <alignment horizontal="right"/>
    </xf>
    <xf numFmtId="4" fontId="18" fillId="0" borderId="1" xfId="22" applyNumberFormat="1" applyFill="1" applyBorder="1" applyAlignment="1" applyProtection="1">
      <alignment horizontal="right"/>
    </xf>
    <xf numFmtId="164" fontId="18" fillId="0" borderId="1" xfId="22" applyNumberFormat="1" applyFill="1" applyBorder="1" applyAlignment="1" applyProtection="1">
      <alignment horizontal="right"/>
    </xf>
    <xf numFmtId="4" fontId="19" fillId="0" borderId="1" xfId="22" applyNumberFormat="1" applyFont="1" applyFill="1" applyBorder="1" applyProtection="1"/>
    <xf numFmtId="164" fontId="2" fillId="0" borderId="1" xfId="12" applyNumberFormat="1" applyFill="1" applyBorder="1" applyAlignment="1" applyProtection="1">
      <alignment horizontal="right"/>
    </xf>
    <xf numFmtId="4" fontId="2" fillId="0" borderId="1" xfId="12" applyNumberFormat="1" applyFill="1" applyBorder="1" applyAlignment="1" applyProtection="1">
      <alignment horizontal="right"/>
    </xf>
    <xf numFmtId="0" fontId="28" fillId="0" borderId="1" xfId="43" applyBorder="1"/>
    <xf numFmtId="0" fontId="5" fillId="0" borderId="1" xfId="3" applyFill="1" applyBorder="1" applyAlignment="1" applyProtection="1">
      <alignment horizontal="right"/>
    </xf>
    <xf numFmtId="0" fontId="26" fillId="0" borderId="1" xfId="35" applyFill="1" applyBorder="1" applyAlignment="1" applyProtection="1">
      <alignment horizontal="right"/>
    </xf>
    <xf numFmtId="0" fontId="2" fillId="0" borderId="1" xfId="35" applyFont="1" applyFill="1" applyBorder="1" applyAlignment="1" applyProtection="1">
      <alignment horizontal="right"/>
    </xf>
    <xf numFmtId="2" fontId="8" fillId="0" borderId="1" xfId="0" applyNumberFormat="1" applyFont="1" applyBorder="1" applyAlignment="1">
      <alignment horizontal="right" vertical="center"/>
    </xf>
    <xf numFmtId="4" fontId="12" fillId="0" borderId="1" xfId="14" applyNumberFormat="1" applyFill="1" applyBorder="1" applyAlignment="1" applyProtection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</cellXfs>
  <cellStyles count="44">
    <cellStyle name="Normal" xfId="0" builtinId="0"/>
    <cellStyle name="Normal 10" xfId="17" xr:uid="{00000000-0005-0000-0000-000001000000}"/>
    <cellStyle name="Normal 11" xfId="18" xr:uid="{00000000-0005-0000-0000-000002000000}"/>
    <cellStyle name="Normal 12" xfId="20" xr:uid="{00000000-0005-0000-0000-000003000000}"/>
    <cellStyle name="Normal 13" xfId="21" xr:uid="{00000000-0005-0000-0000-000004000000}"/>
    <cellStyle name="Normal 14" xfId="28" xr:uid="{00000000-0005-0000-0000-000005000000}"/>
    <cellStyle name="Normal 15" xfId="29" xr:uid="{00000000-0005-0000-0000-000006000000}"/>
    <cellStyle name="Normal 16" xfId="32" xr:uid="{00000000-0005-0000-0000-000007000000}"/>
    <cellStyle name="Normal 17" xfId="33" xr:uid="{00000000-0005-0000-0000-000008000000}"/>
    <cellStyle name="Normal 18" xfId="35" xr:uid="{00000000-0005-0000-0000-000009000000}"/>
    <cellStyle name="Normal 19" xfId="36" xr:uid="{00000000-0005-0000-0000-00000A000000}"/>
    <cellStyle name="Normal 2" xfId="2" xr:uid="{00000000-0005-0000-0000-00000B000000}"/>
    <cellStyle name="Normal 2 10" xfId="30" xr:uid="{00000000-0005-0000-0000-00000C000000}"/>
    <cellStyle name="Normal 2 11" xfId="38" xr:uid="{00000000-0005-0000-0000-00000D000000}"/>
    <cellStyle name="Normal 2 12" xfId="40" xr:uid="{00000000-0005-0000-0000-00000E000000}"/>
    <cellStyle name="Normal 2 2" xfId="6" xr:uid="{00000000-0005-0000-0000-00000F000000}"/>
    <cellStyle name="Normal 2 3" xfId="12" xr:uid="{00000000-0005-0000-0000-000010000000}"/>
    <cellStyle name="Normal 2 4" xfId="13" xr:uid="{00000000-0005-0000-0000-000011000000}"/>
    <cellStyle name="Normal 2 5" xfId="15" xr:uid="{00000000-0005-0000-0000-000012000000}"/>
    <cellStyle name="Normal 2 6" xfId="19" xr:uid="{00000000-0005-0000-0000-000013000000}"/>
    <cellStyle name="Normal 2 7" xfId="22" xr:uid="{00000000-0005-0000-0000-000014000000}"/>
    <cellStyle name="Normal 2 8" xfId="23" xr:uid="{00000000-0005-0000-0000-000015000000}"/>
    <cellStyle name="Normal 2 9" xfId="27" xr:uid="{00000000-0005-0000-0000-000016000000}"/>
    <cellStyle name="Normal 20" xfId="43" xr:uid="{C7332B68-C9B6-4852-BA65-93589DAEE3B6}"/>
    <cellStyle name="Normal 3" xfId="3" xr:uid="{00000000-0005-0000-0000-000017000000}"/>
    <cellStyle name="Normal 3 10" xfId="41" xr:uid="{00000000-0005-0000-0000-000018000000}"/>
    <cellStyle name="Normal 3 2" xfId="7" xr:uid="{00000000-0005-0000-0000-000019000000}"/>
    <cellStyle name="Normal 3 3" xfId="11" xr:uid="{00000000-0005-0000-0000-00001A000000}"/>
    <cellStyle name="Normal 3 4" xfId="14" xr:uid="{00000000-0005-0000-0000-00001B000000}"/>
    <cellStyle name="Normal 3 5" xfId="24" xr:uid="{00000000-0005-0000-0000-00001C000000}"/>
    <cellStyle name="Normal 3 6" xfId="31" xr:uid="{00000000-0005-0000-0000-00001D000000}"/>
    <cellStyle name="Normal 3 7" xfId="34" xr:uid="{00000000-0005-0000-0000-00001E000000}"/>
    <cellStyle name="Normal 3 8" xfId="37" xr:uid="{00000000-0005-0000-0000-00001F000000}"/>
    <cellStyle name="Normal 3 9" xfId="39" xr:uid="{00000000-0005-0000-0000-000020000000}"/>
    <cellStyle name="Normal 4" xfId="4" xr:uid="{00000000-0005-0000-0000-000021000000}"/>
    <cellStyle name="Normal 4 2" xfId="25" xr:uid="{00000000-0005-0000-0000-000022000000}"/>
    <cellStyle name="Normal 4 3" xfId="42" xr:uid="{00000000-0005-0000-0000-000023000000}"/>
    <cellStyle name="Normal 5" xfId="5" xr:uid="{00000000-0005-0000-0000-000024000000}"/>
    <cellStyle name="Normal 5 2" xfId="26" xr:uid="{00000000-0005-0000-0000-000025000000}"/>
    <cellStyle name="Normal 6" xfId="8" xr:uid="{00000000-0005-0000-0000-000026000000}"/>
    <cellStyle name="Normal 7" xfId="1" xr:uid="{00000000-0005-0000-0000-000027000000}"/>
    <cellStyle name="Normal 7 2" xfId="9" xr:uid="{00000000-0005-0000-0000-000028000000}"/>
    <cellStyle name="Normal 8" xfId="10" xr:uid="{00000000-0005-0000-0000-000029000000}"/>
    <cellStyle name="Normal 9" xfId="16" xr:uid="{00000000-0005-0000-0000-00002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topLeftCell="A36" zoomScale="95" zoomScaleNormal="95" workbookViewId="0">
      <selection activeCell="E57" sqref="E57"/>
    </sheetView>
  </sheetViews>
  <sheetFormatPr defaultRowHeight="15" x14ac:dyDescent="0.25"/>
  <cols>
    <col min="1" max="1" width="26.28515625" customWidth="1"/>
    <col min="2" max="2" width="13.5703125" customWidth="1"/>
    <col min="3" max="3" width="11.42578125" customWidth="1"/>
    <col min="4" max="4" width="13.5703125" customWidth="1"/>
    <col min="5" max="5" width="11.7109375" customWidth="1"/>
    <col min="6" max="6" width="13.5703125" customWidth="1"/>
    <col min="7" max="7" width="11.7109375" customWidth="1"/>
    <col min="8" max="8" width="13.5703125" customWidth="1"/>
    <col min="9" max="9" width="11.5703125" customWidth="1"/>
    <col min="10" max="10" width="3.7109375" customWidth="1"/>
  </cols>
  <sheetData>
    <row r="1" spans="1:9" ht="15.75" x14ac:dyDescent="0.25">
      <c r="A1" s="15" t="s">
        <v>46</v>
      </c>
    </row>
    <row r="2" spans="1:9" ht="15.75" x14ac:dyDescent="0.25">
      <c r="A2" s="40" t="s">
        <v>52</v>
      </c>
      <c r="B2" s="40"/>
      <c r="C2" s="40"/>
      <c r="D2" s="40"/>
      <c r="E2" s="40"/>
      <c r="F2" s="40"/>
      <c r="G2" s="40"/>
      <c r="H2" s="40"/>
      <c r="I2" s="40"/>
    </row>
    <row r="3" spans="1:9" x14ac:dyDescent="0.25">
      <c r="A3" s="38" t="s">
        <v>0</v>
      </c>
      <c r="B3" s="37" t="s">
        <v>42</v>
      </c>
      <c r="C3" s="37"/>
      <c r="D3" s="37" t="s">
        <v>41</v>
      </c>
      <c r="E3" s="37"/>
      <c r="F3" s="37" t="s">
        <v>40</v>
      </c>
      <c r="G3" s="37"/>
      <c r="H3" s="41" t="s">
        <v>43</v>
      </c>
      <c r="I3" s="42"/>
    </row>
    <row r="4" spans="1:9" ht="37.5" customHeight="1" x14ac:dyDescent="0.25">
      <c r="A4" s="39"/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1</v>
      </c>
      <c r="I4" s="5" t="s">
        <v>2</v>
      </c>
    </row>
    <row r="5" spans="1:9" x14ac:dyDescent="0.25">
      <c r="A5" s="1" t="s">
        <v>3</v>
      </c>
      <c r="B5" s="29">
        <v>11164.32</v>
      </c>
      <c r="C5" s="27">
        <v>3616.45</v>
      </c>
      <c r="D5" s="32">
        <v>14655.67</v>
      </c>
      <c r="E5" s="33">
        <v>9449.0499999999993</v>
      </c>
      <c r="F5" s="28">
        <v>12371.4</v>
      </c>
      <c r="G5" s="36">
        <v>11394</v>
      </c>
      <c r="H5" s="16">
        <f>F5+D5+B5</f>
        <v>38191.39</v>
      </c>
      <c r="I5" s="16">
        <f>G5+E5+C5</f>
        <v>24459.5</v>
      </c>
    </row>
    <row r="6" spans="1:9" ht="19.5" customHeight="1" x14ac:dyDescent="0.25">
      <c r="A6" s="2"/>
      <c r="B6" s="11"/>
      <c r="C6" s="12"/>
      <c r="D6" s="13"/>
      <c r="E6" s="13"/>
      <c r="F6" s="3"/>
      <c r="G6" s="4"/>
      <c r="H6" s="14"/>
      <c r="I6" s="14"/>
    </row>
    <row r="7" spans="1:9" x14ac:dyDescent="0.25">
      <c r="A7" s="43" t="s">
        <v>44</v>
      </c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44" t="s">
        <v>0</v>
      </c>
      <c r="B8" s="37" t="s">
        <v>42</v>
      </c>
      <c r="C8" s="37"/>
      <c r="D8" s="37" t="s">
        <v>41</v>
      </c>
      <c r="E8" s="37"/>
      <c r="F8" s="37" t="s">
        <v>40</v>
      </c>
      <c r="G8" s="37"/>
      <c r="H8" s="37" t="s">
        <v>43</v>
      </c>
      <c r="I8" s="37"/>
    </row>
    <row r="9" spans="1:9" ht="38.25" customHeight="1" x14ac:dyDescent="0.25">
      <c r="A9" s="44"/>
      <c r="B9" s="7" t="s">
        <v>1</v>
      </c>
      <c r="C9" s="7" t="s">
        <v>2</v>
      </c>
      <c r="D9" s="7" t="s">
        <v>1</v>
      </c>
      <c r="E9" s="7" t="s">
        <v>2</v>
      </c>
      <c r="F9" s="7" t="s">
        <v>1</v>
      </c>
      <c r="G9" s="7" t="s">
        <v>2</v>
      </c>
      <c r="H9" s="7" t="s">
        <v>1</v>
      </c>
      <c r="I9" s="7" t="s">
        <v>2</v>
      </c>
    </row>
    <row r="10" spans="1:9" x14ac:dyDescent="0.25">
      <c r="A10" s="30" t="s">
        <v>47</v>
      </c>
      <c r="B10" s="9">
        <v>0</v>
      </c>
      <c r="C10" s="10">
        <v>0</v>
      </c>
      <c r="D10" s="9"/>
      <c r="E10" s="10"/>
      <c r="F10" s="18">
        <v>8.42</v>
      </c>
      <c r="G10" s="18">
        <v>5.9050000000000002</v>
      </c>
      <c r="H10" s="17">
        <f>F10+D10+B10</f>
        <v>8.42</v>
      </c>
      <c r="I10" s="17">
        <f>G10+E10+C10</f>
        <v>5.9050000000000002</v>
      </c>
    </row>
    <row r="11" spans="1:9" x14ac:dyDescent="0.25">
      <c r="A11" s="30" t="s">
        <v>4</v>
      </c>
      <c r="B11" s="9">
        <v>0</v>
      </c>
      <c r="C11" s="10">
        <v>0</v>
      </c>
      <c r="D11" s="9"/>
      <c r="E11" s="10"/>
      <c r="F11" s="18">
        <v>11.2</v>
      </c>
      <c r="G11" s="18"/>
      <c r="H11" s="17">
        <f t="shared" ref="H11:H23" si="0">F11+D11+B11</f>
        <v>11.2</v>
      </c>
      <c r="I11" s="17">
        <f t="shared" ref="I11:I23" si="1">G11+E11+C11</f>
        <v>0</v>
      </c>
    </row>
    <row r="12" spans="1:9" x14ac:dyDescent="0.25">
      <c r="A12" s="30" t="s">
        <v>5</v>
      </c>
      <c r="B12" s="9">
        <v>0</v>
      </c>
      <c r="C12" s="10">
        <v>0</v>
      </c>
      <c r="D12" s="9">
        <v>60.6</v>
      </c>
      <c r="E12" s="10">
        <v>51.037999999999997</v>
      </c>
      <c r="F12" s="18">
        <v>178.7</v>
      </c>
      <c r="G12" s="18">
        <v>129.1</v>
      </c>
      <c r="H12" s="17">
        <f t="shared" si="0"/>
        <v>239.29999999999998</v>
      </c>
      <c r="I12" s="17">
        <f t="shared" si="1"/>
        <v>180.13799999999998</v>
      </c>
    </row>
    <row r="13" spans="1:9" x14ac:dyDescent="0.25">
      <c r="A13" s="30" t="s">
        <v>48</v>
      </c>
      <c r="B13" s="26">
        <v>99.6</v>
      </c>
      <c r="C13" s="25">
        <v>85.055000000000007</v>
      </c>
      <c r="D13" s="21">
        <v>0.6</v>
      </c>
      <c r="E13" s="34">
        <v>0.19</v>
      </c>
      <c r="F13" s="18">
        <v>152.4</v>
      </c>
      <c r="G13" s="18">
        <v>109.6</v>
      </c>
      <c r="H13" s="17">
        <f t="shared" si="0"/>
        <v>252.6</v>
      </c>
      <c r="I13" s="17">
        <f t="shared" si="1"/>
        <v>194.845</v>
      </c>
    </row>
    <row r="14" spans="1:9" x14ac:dyDescent="0.25">
      <c r="A14" s="30" t="s">
        <v>6</v>
      </c>
      <c r="B14" s="9">
        <v>0</v>
      </c>
      <c r="C14" s="10">
        <v>0</v>
      </c>
      <c r="D14" s="21">
        <v>1.25</v>
      </c>
      <c r="E14" s="34">
        <v>0.81</v>
      </c>
      <c r="F14" s="18">
        <v>85</v>
      </c>
      <c r="G14" s="18">
        <v>34.4</v>
      </c>
      <c r="H14" s="17">
        <f t="shared" si="0"/>
        <v>86.25</v>
      </c>
      <c r="I14" s="17">
        <f t="shared" si="1"/>
        <v>35.21</v>
      </c>
    </row>
    <row r="15" spans="1:9" x14ac:dyDescent="0.25">
      <c r="A15" s="30" t="s">
        <v>13</v>
      </c>
      <c r="B15" s="9">
        <v>0</v>
      </c>
      <c r="C15" s="10">
        <v>0</v>
      </c>
      <c r="D15" s="21">
        <v>15.9</v>
      </c>
      <c r="E15" s="34">
        <v>6.72</v>
      </c>
      <c r="F15" s="18">
        <v>15.1</v>
      </c>
      <c r="G15" s="18">
        <v>14.9</v>
      </c>
      <c r="H15" s="17">
        <f t="shared" si="0"/>
        <v>31</v>
      </c>
      <c r="I15" s="17">
        <f t="shared" si="1"/>
        <v>21.62</v>
      </c>
    </row>
    <row r="16" spans="1:9" x14ac:dyDescent="0.25">
      <c r="A16" s="30" t="s">
        <v>7</v>
      </c>
      <c r="B16" s="9">
        <v>0</v>
      </c>
      <c r="C16" s="10">
        <v>0</v>
      </c>
      <c r="D16" s="21">
        <v>5.9</v>
      </c>
      <c r="E16" s="10">
        <v>0.01</v>
      </c>
      <c r="F16" s="18">
        <v>87.5</v>
      </c>
      <c r="G16" s="18">
        <v>34.4</v>
      </c>
      <c r="H16" s="17">
        <f t="shared" si="0"/>
        <v>93.4</v>
      </c>
      <c r="I16" s="17">
        <f t="shared" si="1"/>
        <v>34.409999999999997</v>
      </c>
    </row>
    <row r="17" spans="1:9" x14ac:dyDescent="0.25">
      <c r="A17" s="30" t="s">
        <v>49</v>
      </c>
      <c r="B17" s="9">
        <v>0</v>
      </c>
      <c r="C17" s="10">
        <v>0</v>
      </c>
      <c r="D17" s="23">
        <v>4.8099999999999996</v>
      </c>
      <c r="E17" s="34">
        <v>1.47</v>
      </c>
      <c r="F17" s="18">
        <v>627</v>
      </c>
      <c r="G17" s="18">
        <v>455.1</v>
      </c>
      <c r="H17" s="17">
        <f t="shared" si="0"/>
        <v>631.80999999999995</v>
      </c>
      <c r="I17" s="17">
        <f t="shared" si="1"/>
        <v>456.57000000000005</v>
      </c>
    </row>
    <row r="18" spans="1:9" x14ac:dyDescent="0.25">
      <c r="A18" s="30" t="s">
        <v>8</v>
      </c>
      <c r="B18" s="9">
        <v>0</v>
      </c>
      <c r="C18" s="10">
        <v>0</v>
      </c>
      <c r="D18" s="21">
        <v>0.1</v>
      </c>
      <c r="E18" s="34">
        <v>0.09</v>
      </c>
      <c r="F18" s="18">
        <v>130.5</v>
      </c>
      <c r="G18" s="18">
        <v>100.9</v>
      </c>
      <c r="H18" s="17">
        <f t="shared" si="0"/>
        <v>130.6</v>
      </c>
      <c r="I18" s="17">
        <f t="shared" si="1"/>
        <v>100.99000000000001</v>
      </c>
    </row>
    <row r="19" spans="1:9" x14ac:dyDescent="0.25">
      <c r="A19" s="30" t="s">
        <v>50</v>
      </c>
      <c r="B19" s="9">
        <v>0</v>
      </c>
      <c r="C19" s="10">
        <v>0</v>
      </c>
      <c r="D19" s="21"/>
      <c r="E19" s="34"/>
      <c r="F19" s="18"/>
      <c r="G19" s="18"/>
      <c r="H19" s="17">
        <f t="shared" si="0"/>
        <v>0</v>
      </c>
      <c r="I19" s="17">
        <f t="shared" si="1"/>
        <v>0</v>
      </c>
    </row>
    <row r="20" spans="1:9" x14ac:dyDescent="0.25">
      <c r="A20" s="30" t="s">
        <v>9</v>
      </c>
      <c r="B20" s="9">
        <v>0</v>
      </c>
      <c r="C20" s="10">
        <v>0</v>
      </c>
      <c r="D20" s="9">
        <v>10.5</v>
      </c>
      <c r="E20" s="9">
        <v>3.65</v>
      </c>
      <c r="F20" s="18">
        <v>197.5</v>
      </c>
      <c r="G20" s="18">
        <v>93.2</v>
      </c>
      <c r="H20" s="17">
        <f t="shared" si="0"/>
        <v>208</v>
      </c>
      <c r="I20" s="17">
        <f t="shared" si="1"/>
        <v>96.850000000000009</v>
      </c>
    </row>
    <row r="21" spans="1:9" x14ac:dyDescent="0.25">
      <c r="A21" s="30" t="s">
        <v>10</v>
      </c>
      <c r="B21" s="9">
        <v>0</v>
      </c>
      <c r="C21" s="10">
        <v>0</v>
      </c>
      <c r="D21" s="9"/>
      <c r="E21" s="9"/>
      <c r="F21" s="18">
        <v>9.8000000000000007</v>
      </c>
      <c r="G21" s="18">
        <v>11.41</v>
      </c>
      <c r="H21" s="17">
        <f t="shared" si="0"/>
        <v>9.8000000000000007</v>
      </c>
      <c r="I21" s="17">
        <f t="shared" si="1"/>
        <v>11.41</v>
      </c>
    </row>
    <row r="22" spans="1:9" x14ac:dyDescent="0.25">
      <c r="A22" s="30" t="s">
        <v>11</v>
      </c>
      <c r="B22" s="9">
        <v>0</v>
      </c>
      <c r="C22" s="10">
        <v>0</v>
      </c>
      <c r="D22" s="9"/>
      <c r="E22" s="9"/>
      <c r="F22" s="18"/>
      <c r="G22" s="18"/>
      <c r="H22" s="17">
        <f t="shared" si="0"/>
        <v>0</v>
      </c>
      <c r="I22" s="17">
        <f t="shared" si="1"/>
        <v>0</v>
      </c>
    </row>
    <row r="23" spans="1:9" x14ac:dyDescent="0.25">
      <c r="A23" s="30" t="s">
        <v>12</v>
      </c>
      <c r="B23" s="9">
        <v>0</v>
      </c>
      <c r="C23" s="10">
        <v>0</v>
      </c>
      <c r="D23" s="9">
        <v>19.8</v>
      </c>
      <c r="E23" s="9">
        <v>6.11</v>
      </c>
      <c r="F23" s="18">
        <v>56.8</v>
      </c>
      <c r="G23" s="18">
        <v>41.9</v>
      </c>
      <c r="H23" s="17">
        <f t="shared" si="0"/>
        <v>76.599999999999994</v>
      </c>
      <c r="I23" s="17">
        <f t="shared" si="1"/>
        <v>48.01</v>
      </c>
    </row>
    <row r="24" spans="1:9" x14ac:dyDescent="0.25">
      <c r="A24" s="19" t="s">
        <v>43</v>
      </c>
      <c r="B24" s="20">
        <f t="shared" ref="B24:I24" si="2">SUM(B10:B23)</f>
        <v>99.6</v>
      </c>
      <c r="C24" s="20">
        <f t="shared" si="2"/>
        <v>85.055000000000007</v>
      </c>
      <c r="D24" s="20">
        <f t="shared" si="2"/>
        <v>119.46000000000001</v>
      </c>
      <c r="E24" s="20">
        <f t="shared" si="2"/>
        <v>70.087999999999994</v>
      </c>
      <c r="F24" s="20">
        <f t="shared" si="2"/>
        <v>1559.92</v>
      </c>
      <c r="G24" s="20">
        <f t="shared" si="2"/>
        <v>1030.8150000000001</v>
      </c>
      <c r="H24" s="20">
        <f t="shared" si="2"/>
        <v>1778.9799999999998</v>
      </c>
      <c r="I24" s="20">
        <f t="shared" si="2"/>
        <v>1185.9580000000001</v>
      </c>
    </row>
    <row r="25" spans="1:9" ht="15.75" x14ac:dyDescent="0.25">
      <c r="A25" s="46" t="s">
        <v>45</v>
      </c>
      <c r="B25" s="46"/>
      <c r="C25" s="46"/>
      <c r="D25" s="46"/>
      <c r="E25" s="46"/>
      <c r="F25" s="46"/>
      <c r="G25" s="46"/>
      <c r="H25" s="46"/>
      <c r="I25" s="46"/>
    </row>
    <row r="26" spans="1:9" x14ac:dyDescent="0.25">
      <c r="A26" s="45" t="s">
        <v>0</v>
      </c>
      <c r="B26" s="37" t="s">
        <v>42</v>
      </c>
      <c r="C26" s="37"/>
      <c r="D26" s="37" t="s">
        <v>41</v>
      </c>
      <c r="E26" s="37"/>
      <c r="F26" s="37" t="s">
        <v>40</v>
      </c>
      <c r="G26" s="37"/>
      <c r="H26" s="41" t="s">
        <v>43</v>
      </c>
      <c r="I26" s="42"/>
    </row>
    <row r="27" spans="1:9" ht="27" customHeight="1" x14ac:dyDescent="0.25">
      <c r="A27" s="45"/>
      <c r="B27" s="5" t="s">
        <v>1</v>
      </c>
      <c r="C27" s="5" t="s">
        <v>2</v>
      </c>
      <c r="D27" s="5" t="s">
        <v>1</v>
      </c>
      <c r="E27" s="5" t="s">
        <v>2</v>
      </c>
      <c r="F27" s="5" t="s">
        <v>1</v>
      </c>
      <c r="G27" s="5" t="s">
        <v>2</v>
      </c>
      <c r="H27" s="5" t="s">
        <v>1</v>
      </c>
      <c r="I27" s="5" t="s">
        <v>2</v>
      </c>
    </row>
    <row r="28" spans="1:9" ht="14.1" customHeight="1" x14ac:dyDescent="0.25">
      <c r="A28" s="1" t="s">
        <v>14</v>
      </c>
      <c r="B28" s="9"/>
      <c r="C28" s="9"/>
      <c r="D28" s="24">
        <v>23.68</v>
      </c>
      <c r="E28" s="35">
        <v>7.62</v>
      </c>
      <c r="F28" s="8">
        <v>84.1</v>
      </c>
      <c r="G28" s="8">
        <v>62.8</v>
      </c>
      <c r="H28" s="17">
        <f>F28+D28+B28</f>
        <v>107.78</v>
      </c>
      <c r="I28" s="17">
        <f>G28+E28+C28</f>
        <v>70.42</v>
      </c>
    </row>
    <row r="29" spans="1:9" ht="14.1" customHeight="1" x14ac:dyDescent="0.25">
      <c r="A29" s="1" t="s">
        <v>15</v>
      </c>
      <c r="B29" s="9"/>
      <c r="C29" s="9"/>
      <c r="D29" s="24">
        <v>4</v>
      </c>
      <c r="E29" s="35">
        <v>0.54</v>
      </c>
      <c r="F29" s="8">
        <v>16.899999999999999</v>
      </c>
      <c r="G29" s="8">
        <v>6.2</v>
      </c>
      <c r="H29" s="17">
        <f t="shared" ref="H29:H54" si="3">F29+D29+B29</f>
        <v>20.9</v>
      </c>
      <c r="I29" s="17">
        <f t="shared" ref="I29:I54" si="4">G29+E29+C29</f>
        <v>6.74</v>
      </c>
    </row>
    <row r="30" spans="1:9" ht="14.1" customHeight="1" x14ac:dyDescent="0.25">
      <c r="A30" s="1" t="s">
        <v>16</v>
      </c>
      <c r="B30" s="9"/>
      <c r="C30" s="9"/>
      <c r="D30" s="24"/>
      <c r="E30" s="35"/>
      <c r="F30" s="8">
        <v>0.2</v>
      </c>
      <c r="G30" s="8">
        <v>0.1</v>
      </c>
      <c r="H30" s="17">
        <f t="shared" si="3"/>
        <v>0.2</v>
      </c>
      <c r="I30" s="17">
        <f t="shared" si="4"/>
        <v>0.1</v>
      </c>
    </row>
    <row r="31" spans="1:9" ht="14.1" customHeight="1" x14ac:dyDescent="0.25">
      <c r="A31" s="1" t="s">
        <v>36</v>
      </c>
      <c r="B31" s="6"/>
      <c r="C31" s="9"/>
      <c r="D31" s="24"/>
      <c r="E31" s="35"/>
      <c r="F31" s="8"/>
      <c r="G31" s="8"/>
      <c r="H31" s="17">
        <f t="shared" si="3"/>
        <v>0</v>
      </c>
      <c r="I31" s="17">
        <f t="shared" si="4"/>
        <v>0</v>
      </c>
    </row>
    <row r="32" spans="1:9" ht="14.1" customHeight="1" x14ac:dyDescent="0.25">
      <c r="A32" s="1" t="s">
        <v>17</v>
      </c>
      <c r="B32" s="6">
        <v>64.099999999999994</v>
      </c>
      <c r="C32" s="31">
        <v>45.287999999999997</v>
      </c>
      <c r="D32" s="24">
        <v>42.65</v>
      </c>
      <c r="E32" s="35">
        <v>15.04</v>
      </c>
      <c r="F32" s="8">
        <v>101.9</v>
      </c>
      <c r="G32" s="8">
        <v>77.400000000000006</v>
      </c>
      <c r="H32" s="17">
        <f t="shared" si="3"/>
        <v>208.65</v>
      </c>
      <c r="I32" s="17">
        <f t="shared" si="4"/>
        <v>137.72800000000001</v>
      </c>
    </row>
    <row r="33" spans="1:9" ht="14.1" customHeight="1" x14ac:dyDescent="0.25">
      <c r="A33" s="1" t="s">
        <v>18</v>
      </c>
      <c r="B33" s="9">
        <v>77.7</v>
      </c>
      <c r="C33" s="9">
        <v>61.101999999999997</v>
      </c>
      <c r="D33" s="24">
        <v>61.9</v>
      </c>
      <c r="E33" s="35">
        <v>30.89</v>
      </c>
      <c r="F33" s="8">
        <v>206</v>
      </c>
      <c r="G33" s="8">
        <v>169</v>
      </c>
      <c r="H33" s="17">
        <f t="shared" si="3"/>
        <v>345.59999999999997</v>
      </c>
      <c r="I33" s="17">
        <f t="shared" si="4"/>
        <v>260.99199999999996</v>
      </c>
    </row>
    <row r="34" spans="1:9" ht="14.1" customHeight="1" x14ac:dyDescent="0.25">
      <c r="A34" s="1" t="s">
        <v>19</v>
      </c>
      <c r="B34" s="9"/>
      <c r="C34" s="31">
        <v>0.03</v>
      </c>
      <c r="D34" s="24">
        <v>5.2</v>
      </c>
      <c r="E34" s="35">
        <v>1.53</v>
      </c>
      <c r="F34" s="8">
        <v>19.2</v>
      </c>
      <c r="G34" s="8">
        <v>16.5</v>
      </c>
      <c r="H34" s="17">
        <f t="shared" si="3"/>
        <v>24.4</v>
      </c>
      <c r="I34" s="17">
        <f t="shared" si="4"/>
        <v>18.060000000000002</v>
      </c>
    </row>
    <row r="35" spans="1:9" ht="14.1" customHeight="1" x14ac:dyDescent="0.25">
      <c r="A35" s="1" t="s">
        <v>20</v>
      </c>
      <c r="B35" s="6"/>
      <c r="C35" s="9"/>
      <c r="D35" s="24">
        <v>0.5</v>
      </c>
      <c r="E35" s="35">
        <v>0.26</v>
      </c>
      <c r="F35" s="8">
        <v>3.8</v>
      </c>
      <c r="G35" s="8">
        <v>0.6</v>
      </c>
      <c r="H35" s="17">
        <f t="shared" si="3"/>
        <v>4.3</v>
      </c>
      <c r="I35" s="17">
        <f t="shared" si="4"/>
        <v>0.86</v>
      </c>
    </row>
    <row r="36" spans="1:9" ht="14.1" customHeight="1" x14ac:dyDescent="0.25">
      <c r="A36" s="1" t="s">
        <v>21</v>
      </c>
      <c r="B36" s="9">
        <v>36.549999999999997</v>
      </c>
      <c r="C36" s="31">
        <v>27.241</v>
      </c>
      <c r="D36" s="24">
        <v>30.8</v>
      </c>
      <c r="E36" s="35">
        <v>17.73</v>
      </c>
      <c r="F36" s="8">
        <v>61.3</v>
      </c>
      <c r="G36" s="8">
        <v>43.8</v>
      </c>
      <c r="H36" s="17">
        <f t="shared" si="3"/>
        <v>128.64999999999998</v>
      </c>
      <c r="I36" s="17">
        <f t="shared" si="4"/>
        <v>88.771000000000001</v>
      </c>
    </row>
    <row r="37" spans="1:9" ht="14.1" customHeight="1" x14ac:dyDescent="0.25">
      <c r="A37" s="1" t="s">
        <v>22</v>
      </c>
      <c r="B37" s="6"/>
      <c r="C37" s="9"/>
      <c r="D37" s="24"/>
      <c r="E37" s="35"/>
      <c r="F37" s="8"/>
      <c r="G37" s="8"/>
      <c r="H37" s="17">
        <f t="shared" si="3"/>
        <v>0</v>
      </c>
      <c r="I37" s="17">
        <f t="shared" si="4"/>
        <v>0</v>
      </c>
    </row>
    <row r="38" spans="1:9" ht="14.1" customHeight="1" x14ac:dyDescent="0.25">
      <c r="A38" s="1" t="s">
        <v>38</v>
      </c>
      <c r="B38" s="9"/>
      <c r="C38" s="9"/>
      <c r="D38" s="24"/>
      <c r="E38" s="35"/>
      <c r="F38" s="8"/>
      <c r="G38" s="8">
        <v>0</v>
      </c>
      <c r="H38" s="17">
        <f t="shared" si="3"/>
        <v>0</v>
      </c>
      <c r="I38" s="17">
        <f t="shared" si="4"/>
        <v>0</v>
      </c>
    </row>
    <row r="39" spans="1:9" ht="14.1" customHeight="1" x14ac:dyDescent="0.25">
      <c r="A39" s="1" t="s">
        <v>23</v>
      </c>
      <c r="B39" s="9">
        <v>60.3</v>
      </c>
      <c r="C39" s="9">
        <v>44.984000000000002</v>
      </c>
      <c r="D39" s="24">
        <v>13.65</v>
      </c>
      <c r="E39" s="35">
        <v>7.38</v>
      </c>
      <c r="F39" s="8">
        <v>136.1</v>
      </c>
      <c r="G39" s="8">
        <v>109.4</v>
      </c>
      <c r="H39" s="17">
        <f t="shared" si="3"/>
        <v>210.05</v>
      </c>
      <c r="I39" s="17">
        <f t="shared" si="4"/>
        <v>161.76400000000001</v>
      </c>
    </row>
    <row r="40" spans="1:9" ht="14.1" customHeight="1" x14ac:dyDescent="0.25">
      <c r="A40" s="1" t="s">
        <v>39</v>
      </c>
      <c r="B40" s="6"/>
      <c r="C40" s="9"/>
      <c r="D40" s="24">
        <v>2.65</v>
      </c>
      <c r="E40" s="35">
        <v>0.25</v>
      </c>
      <c r="F40" s="8">
        <v>8.4</v>
      </c>
      <c r="G40" s="8">
        <v>27.6</v>
      </c>
      <c r="H40" s="17">
        <f t="shared" si="3"/>
        <v>11.05</v>
      </c>
      <c r="I40" s="17">
        <f t="shared" si="4"/>
        <v>27.85</v>
      </c>
    </row>
    <row r="41" spans="1:9" ht="14.1" customHeight="1" x14ac:dyDescent="0.25">
      <c r="A41" s="1" t="s">
        <v>34</v>
      </c>
      <c r="B41" s="6"/>
      <c r="C41" s="31">
        <v>0.24</v>
      </c>
      <c r="D41" s="24">
        <v>2.2000000000000002</v>
      </c>
      <c r="E41" s="35">
        <v>1.7</v>
      </c>
      <c r="F41" s="8">
        <v>74.5</v>
      </c>
      <c r="G41" s="8">
        <v>52</v>
      </c>
      <c r="H41" s="17">
        <f t="shared" si="3"/>
        <v>76.7</v>
      </c>
      <c r="I41" s="17">
        <f t="shared" si="4"/>
        <v>53.940000000000005</v>
      </c>
    </row>
    <row r="42" spans="1:9" ht="14.1" customHeight="1" x14ac:dyDescent="0.25">
      <c r="A42" s="1" t="s">
        <v>33</v>
      </c>
      <c r="B42" s="6"/>
      <c r="C42" s="9"/>
      <c r="D42" s="24"/>
      <c r="E42" s="35"/>
      <c r="F42" s="8">
        <v>6</v>
      </c>
      <c r="G42" s="8">
        <v>6.4</v>
      </c>
      <c r="H42" s="17">
        <f t="shared" si="3"/>
        <v>6</v>
      </c>
      <c r="I42" s="17">
        <f t="shared" si="4"/>
        <v>6.4</v>
      </c>
    </row>
    <row r="43" spans="1:9" ht="14.1" customHeight="1" x14ac:dyDescent="0.25">
      <c r="A43" s="1" t="s">
        <v>24</v>
      </c>
      <c r="B43" s="9"/>
      <c r="C43" s="9"/>
      <c r="D43" s="24"/>
      <c r="E43" s="35"/>
      <c r="F43" s="8">
        <v>6.9</v>
      </c>
      <c r="G43" s="8">
        <v>0.4</v>
      </c>
      <c r="H43" s="17">
        <f t="shared" si="3"/>
        <v>6.9</v>
      </c>
      <c r="I43" s="17">
        <f t="shared" si="4"/>
        <v>0.4</v>
      </c>
    </row>
    <row r="44" spans="1:9" ht="14.1" customHeight="1" x14ac:dyDescent="0.25">
      <c r="A44" s="1" t="s">
        <v>25</v>
      </c>
      <c r="B44" s="6">
        <v>78.3</v>
      </c>
      <c r="C44" s="9">
        <v>57.93</v>
      </c>
      <c r="D44" s="24">
        <v>80.599999999999994</v>
      </c>
      <c r="E44" s="35">
        <v>48.76</v>
      </c>
      <c r="F44" s="8">
        <v>199</v>
      </c>
      <c r="G44" s="8">
        <v>158.65</v>
      </c>
      <c r="H44" s="17">
        <f t="shared" si="3"/>
        <v>357.90000000000003</v>
      </c>
      <c r="I44" s="17">
        <f t="shared" si="4"/>
        <v>265.33999999999997</v>
      </c>
    </row>
    <row r="45" spans="1:9" ht="14.1" customHeight="1" x14ac:dyDescent="0.25">
      <c r="A45" s="1" t="s">
        <v>26</v>
      </c>
      <c r="B45" s="6">
        <v>70.8</v>
      </c>
      <c r="C45" s="9">
        <v>49.422999999999995</v>
      </c>
      <c r="D45" s="24">
        <v>38.35</v>
      </c>
      <c r="E45" s="35">
        <v>14.72</v>
      </c>
      <c r="F45" s="8">
        <v>110.9</v>
      </c>
      <c r="G45" s="8">
        <v>77.8</v>
      </c>
      <c r="H45" s="17">
        <f t="shared" si="3"/>
        <v>220.05</v>
      </c>
      <c r="I45" s="17">
        <f t="shared" si="4"/>
        <v>141.94299999999998</v>
      </c>
    </row>
    <row r="46" spans="1:9" ht="14.1" customHeight="1" x14ac:dyDescent="0.25">
      <c r="A46" s="1" t="s">
        <v>27</v>
      </c>
      <c r="B46" s="9">
        <v>85</v>
      </c>
      <c r="C46" s="9">
        <v>56.974000000000004</v>
      </c>
      <c r="D46" s="24">
        <v>55</v>
      </c>
      <c r="E46" s="35">
        <v>27.44</v>
      </c>
      <c r="F46" s="8">
        <v>186</v>
      </c>
      <c r="G46" s="8">
        <v>146.9</v>
      </c>
      <c r="H46" s="17">
        <f t="shared" si="3"/>
        <v>326</v>
      </c>
      <c r="I46" s="17">
        <f t="shared" si="4"/>
        <v>231.31400000000002</v>
      </c>
    </row>
    <row r="47" spans="1:9" ht="14.1" customHeight="1" x14ac:dyDescent="0.25">
      <c r="A47" s="1" t="s">
        <v>51</v>
      </c>
      <c r="B47" s="6"/>
      <c r="C47" s="9"/>
      <c r="D47" s="24"/>
      <c r="E47" s="35"/>
      <c r="F47" s="8"/>
      <c r="G47" s="8"/>
      <c r="H47" s="17">
        <f t="shared" si="3"/>
        <v>0</v>
      </c>
      <c r="I47" s="17">
        <f t="shared" si="4"/>
        <v>0</v>
      </c>
    </row>
    <row r="48" spans="1:9" ht="14.1" customHeight="1" x14ac:dyDescent="0.25">
      <c r="A48" s="1" t="s">
        <v>28</v>
      </c>
      <c r="B48" s="9"/>
      <c r="C48" s="31">
        <v>0.45</v>
      </c>
      <c r="D48" s="24">
        <v>12.09</v>
      </c>
      <c r="E48" s="35">
        <v>5.47</v>
      </c>
      <c r="F48" s="8">
        <v>167.3</v>
      </c>
      <c r="G48" s="8">
        <v>129</v>
      </c>
      <c r="H48" s="17">
        <f t="shared" si="3"/>
        <v>179.39000000000001</v>
      </c>
      <c r="I48" s="17">
        <f t="shared" si="4"/>
        <v>134.91999999999999</v>
      </c>
    </row>
    <row r="49" spans="1:9" ht="14.1" customHeight="1" x14ac:dyDescent="0.25">
      <c r="A49" s="1" t="s">
        <v>30</v>
      </c>
      <c r="B49" s="9">
        <v>67.5</v>
      </c>
      <c r="C49" s="9">
        <v>48.92</v>
      </c>
      <c r="D49" s="24">
        <v>39.86</v>
      </c>
      <c r="E49" s="35">
        <v>17.329999999999998</v>
      </c>
      <c r="F49" s="8">
        <v>112.2</v>
      </c>
      <c r="G49" s="8">
        <v>75.5</v>
      </c>
      <c r="H49" s="17">
        <f t="shared" si="3"/>
        <v>219.56</v>
      </c>
      <c r="I49" s="17">
        <f t="shared" si="4"/>
        <v>141.75</v>
      </c>
    </row>
    <row r="50" spans="1:9" ht="14.1" customHeight="1" x14ac:dyDescent="0.25">
      <c r="A50" s="1" t="s">
        <v>35</v>
      </c>
      <c r="B50" s="9"/>
      <c r="C50" s="9">
        <v>0.36</v>
      </c>
      <c r="D50" s="24">
        <v>0.35</v>
      </c>
      <c r="E50" s="35">
        <v>1.7</v>
      </c>
      <c r="F50" s="8">
        <v>27.3</v>
      </c>
      <c r="G50" s="8">
        <v>21.2</v>
      </c>
      <c r="H50" s="17">
        <f t="shared" si="3"/>
        <v>27.650000000000002</v>
      </c>
      <c r="I50" s="17">
        <f t="shared" si="4"/>
        <v>23.259999999999998</v>
      </c>
    </row>
    <row r="51" spans="1:9" ht="14.1" customHeight="1" x14ac:dyDescent="0.25">
      <c r="A51" s="1" t="s">
        <v>37</v>
      </c>
      <c r="B51" s="9"/>
      <c r="C51" s="9">
        <v>1.76</v>
      </c>
      <c r="D51" s="24"/>
      <c r="E51" s="35"/>
      <c r="F51" s="8">
        <v>22.5</v>
      </c>
      <c r="G51" s="8">
        <v>19.2</v>
      </c>
      <c r="H51" s="17">
        <f t="shared" si="3"/>
        <v>22.5</v>
      </c>
      <c r="I51" s="17">
        <f t="shared" si="4"/>
        <v>20.96</v>
      </c>
    </row>
    <row r="52" spans="1:9" ht="14.1" customHeight="1" x14ac:dyDescent="0.25">
      <c r="A52" s="1" t="s">
        <v>31</v>
      </c>
      <c r="B52" s="9"/>
      <c r="C52" s="31">
        <v>6.258</v>
      </c>
      <c r="D52" s="24">
        <v>28.05</v>
      </c>
      <c r="E52" s="35">
        <v>14.04</v>
      </c>
      <c r="F52" s="8">
        <v>114</v>
      </c>
      <c r="G52" s="8">
        <v>92.3</v>
      </c>
      <c r="H52" s="17">
        <f t="shared" si="3"/>
        <v>142.05000000000001</v>
      </c>
      <c r="I52" s="17">
        <f t="shared" si="4"/>
        <v>112.598</v>
      </c>
    </row>
    <row r="53" spans="1:9" ht="14.1" customHeight="1" x14ac:dyDescent="0.25">
      <c r="A53" s="1" t="s">
        <v>32</v>
      </c>
      <c r="B53" s="9">
        <v>37.700000000000003</v>
      </c>
      <c r="C53" s="9">
        <v>26.276</v>
      </c>
      <c r="D53" s="24">
        <v>31.2</v>
      </c>
      <c r="E53" s="35">
        <v>13.69</v>
      </c>
      <c r="F53" s="22">
        <v>103.5</v>
      </c>
      <c r="G53" s="22">
        <v>79.8</v>
      </c>
      <c r="H53" s="17">
        <f t="shared" si="3"/>
        <v>172.39999999999998</v>
      </c>
      <c r="I53" s="17">
        <f t="shared" si="4"/>
        <v>119.76599999999999</v>
      </c>
    </row>
    <row r="54" spans="1:9" ht="14.1" customHeight="1" x14ac:dyDescent="0.25">
      <c r="A54" s="1" t="s">
        <v>29</v>
      </c>
      <c r="B54" s="9">
        <v>59.3</v>
      </c>
      <c r="C54" s="9"/>
      <c r="D54" s="24">
        <v>66.05</v>
      </c>
      <c r="E54" s="35">
        <v>29.06</v>
      </c>
      <c r="F54" s="8">
        <v>65.900000000000006</v>
      </c>
      <c r="G54" s="8">
        <v>47.1</v>
      </c>
      <c r="H54" s="17">
        <f t="shared" si="3"/>
        <v>191.25</v>
      </c>
      <c r="I54" s="17">
        <f t="shared" si="4"/>
        <v>76.16</v>
      </c>
    </row>
    <row r="55" spans="1:9" x14ac:dyDescent="0.25">
      <c r="A55" s="19" t="s">
        <v>43</v>
      </c>
      <c r="B55" s="16">
        <f t="shared" ref="B55:I55" si="5">SUM(B28:B54)</f>
        <v>637.25</v>
      </c>
      <c r="C55" s="16">
        <f t="shared" si="5"/>
        <v>427.23599999999999</v>
      </c>
      <c r="D55" s="16">
        <f t="shared" si="5"/>
        <v>538.78</v>
      </c>
      <c r="E55" s="16">
        <f t="shared" si="5"/>
        <v>255.14999999999995</v>
      </c>
      <c r="F55" s="16">
        <f t="shared" si="5"/>
        <v>1833.9</v>
      </c>
      <c r="G55" s="16">
        <f t="shared" si="5"/>
        <v>1419.6499999999999</v>
      </c>
      <c r="H55" s="16">
        <f t="shared" si="5"/>
        <v>3009.9300000000003</v>
      </c>
      <c r="I55" s="16">
        <f t="shared" si="5"/>
        <v>2102.0360000000001</v>
      </c>
    </row>
  </sheetData>
  <mergeCells count="18">
    <mergeCell ref="A7:I7"/>
    <mergeCell ref="A8:A9"/>
    <mergeCell ref="A26:A27"/>
    <mergeCell ref="B26:C26"/>
    <mergeCell ref="D26:E26"/>
    <mergeCell ref="F26:G26"/>
    <mergeCell ref="A25:I25"/>
    <mergeCell ref="H8:I8"/>
    <mergeCell ref="H26:I26"/>
    <mergeCell ref="B8:C8"/>
    <mergeCell ref="D8:E8"/>
    <mergeCell ref="F8:G8"/>
    <mergeCell ref="D3:E3"/>
    <mergeCell ref="F3:G3"/>
    <mergeCell ref="B3:C3"/>
    <mergeCell ref="A3:A4"/>
    <mergeCell ref="A2:I2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OFC &amp; VEG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2024-09-09T09:23:58Z</dcterms:modified>
</cp:coreProperties>
</file>