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rm 3" sheetId="1" r:id="rId1"/>
    <sheet name="Form 3 A" sheetId="2" r:id="rId2"/>
  </sheets>
  <definedNames>
    <definedName name="_xlnm.Print_Area" localSheetId="0">'Form 3'!$A$1:$K$18</definedName>
    <definedName name="_xlnm.Print_Titles" localSheetId="0">'Form 3'!$7:$9</definedName>
  </definedNames>
  <calcPr calcId="145621"/>
</workbook>
</file>

<file path=xl/calcChain.xml><?xml version="1.0" encoding="utf-8"?>
<calcChain xmlns="http://schemas.openxmlformats.org/spreadsheetml/2006/main">
  <c r="G25" i="2" l="1"/>
  <c r="F25" i="2"/>
  <c r="E25" i="2"/>
  <c r="D24" i="2"/>
  <c r="D23" i="2"/>
  <c r="D22" i="2"/>
  <c r="D21" i="2"/>
  <c r="D20" i="2"/>
  <c r="D19" i="2"/>
  <c r="G11" i="2"/>
  <c r="G26" i="2" s="1"/>
  <c r="F11" i="2"/>
  <c r="F26" i="2" s="1"/>
  <c r="E11" i="2"/>
  <c r="E26" i="2" s="1"/>
  <c r="D10" i="2"/>
  <c r="D11" i="2" s="1"/>
  <c r="K16" i="1"/>
  <c r="M17" i="1" s="1"/>
  <c r="L15" i="1"/>
  <c r="L13" i="1"/>
  <c r="D25" i="2" l="1"/>
  <c r="D26" i="2"/>
  <c r="F28" i="2" s="1"/>
  <c r="G28" i="2" l="1"/>
  <c r="E28" i="2"/>
</calcChain>
</file>

<file path=xl/sharedStrings.xml><?xml version="1.0" encoding="utf-8"?>
<sst xmlns="http://schemas.openxmlformats.org/spreadsheetml/2006/main" count="92" uniqueCount="76">
  <si>
    <t>Annual Development Plan - 2022</t>
  </si>
  <si>
    <t>Criteria Based Grants (CBG)</t>
  </si>
  <si>
    <t xml:space="preserve">Ministry </t>
  </si>
  <si>
    <t>Ministry of Agriculture,agrarian development,irrigation,water supply and drainage ,Food supply and distribution trade</t>
  </si>
  <si>
    <t>Sector</t>
  </si>
  <si>
    <t xml:space="preserve">          Water Supply and Drainage</t>
  </si>
  <si>
    <t>Toatal Budget for the sector   Rs 15 Mn</t>
  </si>
  <si>
    <t>S.No</t>
  </si>
  <si>
    <t>Component and Budget (Rs Mn)</t>
  </si>
  <si>
    <t>SDG Target No</t>
  </si>
  <si>
    <t>Sub component and Budget (Rs.Mn)</t>
  </si>
  <si>
    <t>Outcomes</t>
  </si>
  <si>
    <t>Broad Activity Area</t>
  </si>
  <si>
    <t>Output</t>
  </si>
  <si>
    <t>Budget (Rs.Mn)</t>
  </si>
  <si>
    <t>KPIs</t>
  </si>
  <si>
    <t>Baseline</t>
  </si>
  <si>
    <t>Target</t>
  </si>
  <si>
    <r>
      <t xml:space="preserve">1.Watershed Managemet </t>
    </r>
    <r>
      <rPr>
        <b/>
        <sz val="11"/>
        <color theme="1"/>
        <rFont val="Calibri"/>
        <family val="2"/>
        <scheme val="minor"/>
      </rPr>
      <t>Rs  0.15 Mn</t>
    </r>
  </si>
  <si>
    <t>Goal 6.6</t>
  </si>
  <si>
    <r>
      <rPr>
        <sz val="11"/>
        <color theme="1"/>
        <rFont val="Calibri"/>
        <family val="2"/>
        <scheme val="minor"/>
      </rPr>
      <t xml:space="preserve">1.1 Conservation and development of water resources and reserved areas  </t>
    </r>
    <r>
      <rPr>
        <b/>
        <sz val="11"/>
        <color theme="1"/>
        <rFont val="Calibri"/>
        <family val="2"/>
        <scheme val="minor"/>
      </rPr>
      <t>Rs  0.15 Mn</t>
    </r>
  </si>
  <si>
    <t>coverd consevation areas (ha)</t>
  </si>
  <si>
    <t xml:space="preserve">1.1.1 Implementation of  Tree planting Activities and fixing the botanical name Boards </t>
  </si>
  <si>
    <t>Number of Planted Trees</t>
  </si>
  <si>
    <r>
      <t xml:space="preserve">2.Ensuring the safe and continuous drinking water supply  </t>
    </r>
    <r>
      <rPr>
        <b/>
        <sz val="11"/>
        <color theme="1"/>
        <rFont val="Calibri"/>
        <family val="2"/>
        <scheme val="minor"/>
      </rPr>
      <t xml:space="preserve">Rs 14.65Mn </t>
    </r>
  </si>
  <si>
    <t>Goal 6.1 &amp; Goal 6.4</t>
  </si>
  <si>
    <r>
      <t xml:space="preserve">2.1 Construction and Development of Water Supply Schemes  </t>
    </r>
    <r>
      <rPr>
        <b/>
        <sz val="11"/>
        <color theme="1"/>
        <rFont val="Calibri"/>
        <family val="2"/>
        <scheme val="minor"/>
      </rPr>
      <t xml:space="preserve">Rs 13.45Mn </t>
    </r>
  </si>
  <si>
    <t>No of benificiaries</t>
  </si>
  <si>
    <r>
      <t xml:space="preserve">2.1.1.Introducing new purification systems and  Implementation /Renovation of community based water supply Systems  </t>
    </r>
    <r>
      <rPr>
        <b/>
        <sz val="11"/>
        <color theme="1"/>
        <rFont val="Calibri"/>
        <family val="2"/>
        <scheme val="minor"/>
      </rPr>
      <t xml:space="preserve"> </t>
    </r>
  </si>
  <si>
    <t>Number of community based water supply Systems</t>
  </si>
  <si>
    <t>2.1.2 Establishment of Tube wells/Wells</t>
  </si>
  <si>
    <t>Number of tube wells / wells</t>
  </si>
  <si>
    <t>2.1.3 Extending water lines and supplying new water connections</t>
  </si>
  <si>
    <t>Number of water lines</t>
  </si>
  <si>
    <r>
      <t xml:space="preserve">2.2.Ensuaring safty and quality of drinking water   </t>
    </r>
    <r>
      <rPr>
        <b/>
        <sz val="11"/>
        <color theme="1"/>
        <rFont val="Calibri"/>
        <family val="2"/>
        <scheme val="minor"/>
      </rPr>
      <t>RS 1.2 Mn</t>
    </r>
  </si>
  <si>
    <t>Number of safe water access CBO</t>
  </si>
  <si>
    <t>2.2.1 Supply of Water Meters for CBO</t>
  </si>
  <si>
    <t>No of water meters</t>
  </si>
  <si>
    <t>Number of safe water access CBO/Public places</t>
  </si>
  <si>
    <t>2.2.2 Testing of  water Quality in Community water projects/Public places and conducting awareness programms</t>
  </si>
  <si>
    <t xml:space="preserve"> Number of tested samples and Number of awareness programms</t>
  </si>
  <si>
    <t>Total</t>
  </si>
  <si>
    <t>Water Supply and Drainage</t>
  </si>
  <si>
    <t>Total Budget for the sector (Rs Mn.)</t>
  </si>
  <si>
    <t>Component 1</t>
  </si>
  <si>
    <t>Watershed Management</t>
  </si>
  <si>
    <t>Total Budget for the component 1 (Rs Mn.)</t>
  </si>
  <si>
    <t>Sub Component and Budget (Rs)</t>
  </si>
  <si>
    <t>Broad Activity Area and Budget (Rs Mn)</t>
  </si>
  <si>
    <t>List of activity</t>
  </si>
  <si>
    <t>Budget Rs Mn</t>
  </si>
  <si>
    <t>Total Estimated Cost (TEC)</t>
  </si>
  <si>
    <t xml:space="preserve">Galle </t>
  </si>
  <si>
    <t>Matara</t>
  </si>
  <si>
    <t>Hambanthota</t>
  </si>
  <si>
    <r>
      <t xml:space="preserve">1.1 Conservation and development of water resources and reserved area - </t>
    </r>
    <r>
      <rPr>
        <b/>
        <sz val="12"/>
        <color theme="1"/>
        <rFont val="Calibri"/>
        <family val="2"/>
        <scheme val="minor"/>
      </rPr>
      <t xml:space="preserve"> Rs 0.15 Mn</t>
    </r>
  </si>
  <si>
    <r>
      <t xml:space="preserve">1.1.1 Implementation of  Tree planting Activities -  </t>
    </r>
    <r>
      <rPr>
        <b/>
        <sz val="12"/>
        <color theme="1"/>
        <rFont val="Calibri"/>
        <family val="2"/>
        <scheme val="minor"/>
      </rPr>
      <t>Rs 0.15 Mn</t>
    </r>
  </si>
  <si>
    <t>1.1.1.1 Planting the favourable plants like kumbuk,mee,Na in watershed areas and fixing the botnical name boards</t>
  </si>
  <si>
    <t>Sub Total</t>
  </si>
  <si>
    <t>Component 2</t>
  </si>
  <si>
    <t xml:space="preserve">Ensuring the safe and continuous drinking water supply                        </t>
  </si>
  <si>
    <t>Broad Activity Area and Budget (Rs)</t>
  </si>
  <si>
    <r>
      <t xml:space="preserve">2.1 Construction and Development of Water Supply Schemes  </t>
    </r>
    <r>
      <rPr>
        <b/>
        <sz val="12"/>
        <color theme="1"/>
        <rFont val="Calibri"/>
        <family val="2"/>
        <scheme val="minor"/>
      </rPr>
      <t xml:space="preserve">Rs  13.65 Mn </t>
    </r>
  </si>
  <si>
    <r>
      <t xml:space="preserve">2.1.1.Introducing new purification systems and  Implementation / Renovation of community based water supply Systems  </t>
    </r>
    <r>
      <rPr>
        <b/>
        <sz val="11"/>
        <color theme="1"/>
        <rFont val="Calibri"/>
        <family val="2"/>
        <scheme val="minor"/>
      </rPr>
      <t xml:space="preserve"> Rs 4.2  Mn</t>
    </r>
  </si>
  <si>
    <t>2.1.1.1 Implementing drinking water supplyning project in selected schools</t>
  </si>
  <si>
    <t>2.1.1.2 Implementing Community base water supplying projects with the Department of community water supply and Divisional Secretariats offices</t>
  </si>
  <si>
    <r>
      <t xml:space="preserve">2.1.2 Establishment Tube wells/Wells  </t>
    </r>
    <r>
      <rPr>
        <b/>
        <sz val="11"/>
        <color theme="1"/>
        <rFont val="Calibri"/>
        <family val="2"/>
        <scheme val="minor"/>
      </rPr>
      <t>Rs 3Mn</t>
    </r>
  </si>
  <si>
    <r>
      <t xml:space="preserve">2.1.2.1  Establishment tube wells in public Places with NWSDB </t>
    </r>
    <r>
      <rPr>
        <sz val="12"/>
        <color theme="1"/>
        <rFont val="Iskoola Pota"/>
        <family val="2"/>
      </rPr>
      <t xml:space="preserve">&amp;  relevant Divisional secretariat offices </t>
    </r>
  </si>
  <si>
    <r>
      <t xml:space="preserve">2.1.3 Extending water lines and supply new water connections  </t>
    </r>
    <r>
      <rPr>
        <b/>
        <sz val="11"/>
        <color theme="1"/>
        <rFont val="Calibri"/>
        <family val="2"/>
        <scheme val="minor"/>
      </rPr>
      <t>Rs 6.45Mn</t>
    </r>
  </si>
  <si>
    <t>2.1.3.1  Extending the water lines with National Water Supply and Drainage Board</t>
  </si>
  <si>
    <r>
      <t>2.2 Ensuaring safty and quality of drinking water</t>
    </r>
    <r>
      <rPr>
        <b/>
        <sz val="12"/>
        <color theme="1"/>
        <rFont val="Calibri"/>
        <family val="2"/>
        <scheme val="minor"/>
      </rPr>
      <t xml:space="preserve"> Rs 1.2 Mn</t>
    </r>
  </si>
  <si>
    <r>
      <t xml:space="preserve">2.2.1 Supply of Water Meters for CBO </t>
    </r>
    <r>
      <rPr>
        <b/>
        <sz val="11"/>
        <color theme="1"/>
        <rFont val="Calibri"/>
        <family val="2"/>
        <scheme val="minor"/>
      </rPr>
      <t>Rs 0.9   Mn</t>
    </r>
  </si>
  <si>
    <r>
      <t>2.2.1.1 Suppling of water meters for selected CBOs  in Galle   Matara and Hambantota  Districts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</si>
  <si>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2.2.2  Testing of  water Quality in Community water projects/Public places and conducting awareness programms </t>
    </r>
    <r>
      <rPr>
        <b/>
        <sz val="11"/>
        <color theme="1"/>
        <rFont val="Calibri"/>
        <family val="2"/>
        <scheme val="minor"/>
      </rPr>
      <t>Rs  0.3 Mn</t>
    </r>
  </si>
  <si>
    <t>2.2.2.1 Testing of water quality in community water projects of public places and conducting awareness programms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</si>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</sst>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Iskoola Pot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4" fillId="0" borderId="6" xfId="0" applyNumberFormat="1" applyFont="1" applyBorder="1" applyAlignment="1">
      <alignment horizontal="left" vertical="center" wrapText="1"/>
    </xf>
    <xf numFmtId="43" fontId="4" fillId="0" borderId="6" xfId="1" applyNumberFormat="1" applyFont="1" applyBorder="1" applyAlignment="1">
      <alignment horizontal="left" vertical="center"/>
    </xf>
    <xf numFmtId="43" fontId="3" fillId="0" borderId="16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 wrapText="1"/>
    </xf>
    <xf numFmtId="166" fontId="4" fillId="0" borderId="6" xfId="1" applyNumberFormat="1" applyFont="1" applyBorder="1" applyAlignment="1">
      <alignment horizontal="right" vertical="center"/>
    </xf>
    <xf numFmtId="43" fontId="3" fillId="0" borderId="6" xfId="0" applyNumberFormat="1" applyFont="1" applyBorder="1" applyAlignment="1">
      <alignment horizontal="right" vertical="center" wrapText="1"/>
    </xf>
    <xf numFmtId="43" fontId="4" fillId="0" borderId="6" xfId="1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top" wrapText="1"/>
    </xf>
    <xf numFmtId="166" fontId="4" fillId="0" borderId="6" xfId="0" applyNumberFormat="1" applyFont="1" applyBorder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3" fillId="0" borderId="6" xfId="0" applyNumberFormat="1" applyFont="1" applyBorder="1"/>
    <xf numFmtId="43" fontId="3" fillId="0" borderId="18" xfId="0" applyNumberFormat="1" applyFont="1" applyBorder="1" applyAlignment="1">
      <alignment horizontal="center"/>
    </xf>
    <xf numFmtId="43" fontId="3" fillId="0" borderId="18" xfId="0" applyNumberFormat="1" applyFont="1" applyBorder="1"/>
    <xf numFmtId="43" fontId="3" fillId="0" borderId="19" xfId="0" applyNumberFormat="1" applyFont="1" applyBorder="1"/>
    <xf numFmtId="0" fontId="4" fillId="0" borderId="0" xfId="0" applyFont="1" applyAlignment="1">
      <alignment horizontal="left"/>
    </xf>
    <xf numFmtId="9" fontId="0" fillId="0" borderId="0" xfId="2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O10" sqref="O10"/>
    </sheetView>
  </sheetViews>
  <sheetFormatPr defaultRowHeight="15" x14ac:dyDescent="0.25"/>
  <cols>
    <col min="1" max="1" width="5.7109375" customWidth="1"/>
    <col min="2" max="2" width="17.42578125" customWidth="1"/>
    <col min="3" max="3" width="9.7109375" customWidth="1"/>
    <col min="4" max="4" width="19.7109375" customWidth="1"/>
    <col min="5" max="5" width="14.5703125" customWidth="1"/>
    <col min="6" max="6" width="8.5703125" customWidth="1"/>
    <col min="7" max="8" width="5.85546875" customWidth="1"/>
    <col min="9" max="9" width="22.140625" customWidth="1"/>
    <col min="10" max="10" width="16.85546875" customWidth="1"/>
    <col min="11" max="11" width="8.42578125" customWidth="1"/>
  </cols>
  <sheetData>
    <row r="1" spans="1:12" ht="22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21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24" customHeight="1" x14ac:dyDescent="0.25">
      <c r="A3" s="57" t="s">
        <v>2</v>
      </c>
      <c r="B3" s="57"/>
      <c r="C3" s="58" t="s">
        <v>3</v>
      </c>
      <c r="D3" s="58"/>
      <c r="E3" s="58"/>
      <c r="F3" s="58"/>
      <c r="G3" s="58"/>
      <c r="H3" s="58"/>
      <c r="I3" s="58"/>
      <c r="J3" s="58"/>
      <c r="K3" s="58"/>
    </row>
    <row r="4" spans="1:12" ht="15.75" x14ac:dyDescent="0.25">
      <c r="A4" s="59"/>
      <c r="B4" s="59"/>
      <c r="C4" s="1"/>
      <c r="D4" s="1"/>
      <c r="E4" s="1"/>
      <c r="F4" s="1"/>
      <c r="G4" s="1"/>
      <c r="H4" s="1"/>
      <c r="I4" s="1"/>
      <c r="J4" s="1"/>
      <c r="K4" s="1"/>
    </row>
    <row r="5" spans="1:12" ht="25.5" customHeight="1" x14ac:dyDescent="0.25">
      <c r="A5" s="54" t="s">
        <v>4</v>
      </c>
      <c r="B5" s="54"/>
      <c r="C5" s="55" t="s">
        <v>5</v>
      </c>
      <c r="D5" s="55"/>
      <c r="E5" s="55"/>
      <c r="F5" s="55"/>
      <c r="G5" s="55"/>
      <c r="H5" s="55"/>
      <c r="I5" s="2"/>
      <c r="J5" s="1"/>
      <c r="K5" s="1"/>
    </row>
    <row r="6" spans="1:12" ht="21.75" customHeight="1" x14ac:dyDescent="0.25">
      <c r="C6" s="60" t="s">
        <v>6</v>
      </c>
      <c r="D6" s="60"/>
      <c r="E6" s="60"/>
      <c r="F6" s="60"/>
      <c r="G6" s="60"/>
      <c r="H6" s="60"/>
    </row>
    <row r="7" spans="1:12" ht="20.25" customHeight="1" x14ac:dyDescent="0.25">
      <c r="A7" s="61" t="s">
        <v>7</v>
      </c>
      <c r="B7" s="64" t="s">
        <v>8</v>
      </c>
      <c r="C7" s="64" t="s">
        <v>9</v>
      </c>
      <c r="D7" s="64" t="s">
        <v>10</v>
      </c>
      <c r="E7" s="67" t="s">
        <v>11</v>
      </c>
      <c r="F7" s="68"/>
      <c r="G7" s="68"/>
      <c r="H7" s="69"/>
      <c r="I7" s="72" t="s">
        <v>12</v>
      </c>
      <c r="J7" s="73" t="s">
        <v>13</v>
      </c>
      <c r="K7" s="64" t="s">
        <v>14</v>
      </c>
    </row>
    <row r="8" spans="1:12" x14ac:dyDescent="0.25">
      <c r="A8" s="62"/>
      <c r="B8" s="65"/>
      <c r="C8" s="65"/>
      <c r="D8" s="65"/>
      <c r="E8" s="61" t="s">
        <v>15</v>
      </c>
      <c r="F8" s="3" t="s">
        <v>16</v>
      </c>
      <c r="G8" s="73" t="s">
        <v>17</v>
      </c>
      <c r="H8" s="73"/>
      <c r="I8" s="72"/>
      <c r="J8" s="73"/>
      <c r="K8" s="65"/>
    </row>
    <row r="9" spans="1:12" ht="19.5" customHeight="1" x14ac:dyDescent="0.25">
      <c r="A9" s="63"/>
      <c r="B9" s="66"/>
      <c r="C9" s="66"/>
      <c r="D9" s="66"/>
      <c r="E9" s="63"/>
      <c r="F9" s="3">
        <v>2021</v>
      </c>
      <c r="G9" s="3">
        <v>2022</v>
      </c>
      <c r="H9" s="3">
        <v>2023</v>
      </c>
      <c r="I9" s="72"/>
      <c r="J9" s="73"/>
      <c r="K9" s="66"/>
    </row>
    <row r="10" spans="1:12" ht="84" customHeight="1" x14ac:dyDescent="0.25">
      <c r="A10" s="4">
        <v>1</v>
      </c>
      <c r="B10" s="5" t="s">
        <v>18</v>
      </c>
      <c r="C10" s="6" t="s">
        <v>19</v>
      </c>
      <c r="D10" s="7" t="s">
        <v>20</v>
      </c>
      <c r="E10" s="5" t="s">
        <v>21</v>
      </c>
      <c r="F10" s="8">
        <v>10</v>
      </c>
      <c r="G10" s="8">
        <v>15</v>
      </c>
      <c r="H10" s="8">
        <v>15</v>
      </c>
      <c r="I10" s="5" t="s">
        <v>22</v>
      </c>
      <c r="J10" s="5" t="s">
        <v>23</v>
      </c>
      <c r="K10" s="8">
        <v>0.15</v>
      </c>
    </row>
    <row r="11" spans="1:12" ht="102" customHeight="1" x14ac:dyDescent="0.25">
      <c r="A11" s="74">
        <v>2</v>
      </c>
      <c r="B11" s="76" t="s">
        <v>24</v>
      </c>
      <c r="C11" s="76" t="s">
        <v>25</v>
      </c>
      <c r="D11" s="76" t="s">
        <v>26</v>
      </c>
      <c r="E11" s="9" t="s">
        <v>27</v>
      </c>
      <c r="F11" s="10">
        <v>4010</v>
      </c>
      <c r="G11" s="8">
        <v>5000</v>
      </c>
      <c r="H11" s="8">
        <v>6000</v>
      </c>
      <c r="I11" s="5" t="s">
        <v>28</v>
      </c>
      <c r="J11" s="5" t="s">
        <v>29</v>
      </c>
      <c r="K11" s="8">
        <v>4.2</v>
      </c>
    </row>
    <row r="12" spans="1:12" ht="63.75" customHeight="1" x14ac:dyDescent="0.25">
      <c r="A12" s="75"/>
      <c r="B12" s="77"/>
      <c r="C12" s="77"/>
      <c r="D12" s="77"/>
      <c r="E12" s="11" t="s">
        <v>27</v>
      </c>
      <c r="F12" s="12">
        <v>1525</v>
      </c>
      <c r="G12" s="12">
        <v>2000</v>
      </c>
      <c r="H12" s="12">
        <v>3000</v>
      </c>
      <c r="I12" s="13" t="s">
        <v>30</v>
      </c>
      <c r="J12" s="5" t="s">
        <v>31</v>
      </c>
      <c r="K12" s="12">
        <v>3</v>
      </c>
    </row>
    <row r="13" spans="1:12" ht="48.75" customHeight="1" x14ac:dyDescent="0.25">
      <c r="A13" s="75"/>
      <c r="B13" s="77"/>
      <c r="C13" s="77"/>
      <c r="D13" s="78"/>
      <c r="E13" s="14" t="s">
        <v>27</v>
      </c>
      <c r="F13" s="12">
        <v>1580</v>
      </c>
      <c r="G13" s="12">
        <v>2000</v>
      </c>
      <c r="H13" s="12">
        <v>2500</v>
      </c>
      <c r="I13" s="5" t="s">
        <v>32</v>
      </c>
      <c r="J13" s="5" t="s">
        <v>33</v>
      </c>
      <c r="K13" s="12">
        <v>6.45</v>
      </c>
      <c r="L13">
        <f>SUM(K11:K13)</f>
        <v>13.65</v>
      </c>
    </row>
    <row r="14" spans="1:12" ht="71.25" customHeight="1" x14ac:dyDescent="0.25">
      <c r="A14" s="75"/>
      <c r="B14" s="77"/>
      <c r="C14" s="77"/>
      <c r="D14" s="76" t="s">
        <v>34</v>
      </c>
      <c r="E14" s="15" t="s">
        <v>35</v>
      </c>
      <c r="F14" s="16">
        <v>9</v>
      </c>
      <c r="G14" s="12">
        <v>10</v>
      </c>
      <c r="H14" s="12">
        <v>11</v>
      </c>
      <c r="I14" s="13" t="s">
        <v>36</v>
      </c>
      <c r="J14" s="17" t="s">
        <v>37</v>
      </c>
      <c r="K14" s="12">
        <v>0.9</v>
      </c>
    </row>
    <row r="15" spans="1:12" ht="86.25" customHeight="1" thickBot="1" x14ac:dyDescent="0.3">
      <c r="A15" s="75"/>
      <c r="B15" s="77"/>
      <c r="C15" s="77"/>
      <c r="D15" s="77"/>
      <c r="E15" s="18" t="s">
        <v>38</v>
      </c>
      <c r="F15" s="19">
        <v>91</v>
      </c>
      <c r="G15" s="20">
        <v>120</v>
      </c>
      <c r="H15" s="20">
        <v>140</v>
      </c>
      <c r="I15" s="21" t="s">
        <v>39</v>
      </c>
      <c r="J15" s="22" t="s">
        <v>40</v>
      </c>
      <c r="K15" s="20">
        <v>0.3</v>
      </c>
      <c r="L15">
        <f>SUM(K14:K15)</f>
        <v>1.2</v>
      </c>
    </row>
    <row r="16" spans="1:12" ht="26.25" customHeight="1" thickBot="1" x14ac:dyDescent="0.3">
      <c r="A16" s="70" t="s">
        <v>41</v>
      </c>
      <c r="B16" s="71"/>
      <c r="C16" s="71"/>
      <c r="D16" s="71"/>
      <c r="E16" s="71"/>
      <c r="F16" s="71"/>
      <c r="G16" s="71"/>
      <c r="H16" s="71"/>
      <c r="I16" s="71"/>
      <c r="J16" s="71"/>
      <c r="K16" s="23">
        <f>SUM(K10:K15)</f>
        <v>15.000000000000002</v>
      </c>
    </row>
    <row r="17" spans="1:13" ht="4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L17">
        <v>15</v>
      </c>
      <c r="M17">
        <f>L17-K16</f>
        <v>0</v>
      </c>
    </row>
    <row r="18" spans="1:13" ht="79.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3" ht="79.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3" ht="79.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3" ht="79.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3" ht="79.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24">
    <mergeCell ref="A16:J16"/>
    <mergeCell ref="I7:I9"/>
    <mergeCell ref="J7:J9"/>
    <mergeCell ref="K7:K9"/>
    <mergeCell ref="E8:E9"/>
    <mergeCell ref="G8:H8"/>
    <mergeCell ref="A11:A15"/>
    <mergeCell ref="B11:B15"/>
    <mergeCell ref="C11:C15"/>
    <mergeCell ref="D11:D13"/>
    <mergeCell ref="D14:D15"/>
    <mergeCell ref="C6:H6"/>
    <mergeCell ref="A7:A9"/>
    <mergeCell ref="B7:B9"/>
    <mergeCell ref="C7:C9"/>
    <mergeCell ref="D7:D9"/>
    <mergeCell ref="E7:H7"/>
    <mergeCell ref="A5:B5"/>
    <mergeCell ref="C5:H5"/>
    <mergeCell ref="A1:K1"/>
    <mergeCell ref="A2:K2"/>
    <mergeCell ref="A3:B3"/>
    <mergeCell ref="C3:K3"/>
    <mergeCell ref="A4:B4"/>
  </mergeCells>
  <pageMargins left="0.7" right="0.2" top="0.75" bottom="0.75" header="0.3" footer="0.3"/>
  <pageSetup paperSize="9" orientation="landscape" r:id="rId1"/>
  <headerFooter>
    <oddHeader>&amp;RForm  3</oddHeader>
    <oddFooter xml:space="preserve">&amp;CPage &amp;P&amp;R&amp;"-,Bold"Annual Water Supply  Devevelopment plan 2021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0" workbookViewId="0">
      <selection sqref="A1:K18"/>
    </sheetView>
  </sheetViews>
  <sheetFormatPr defaultRowHeight="15" x14ac:dyDescent="0.25"/>
  <cols>
    <col min="1" max="1" width="26.28515625" customWidth="1"/>
    <col min="2" max="2" width="30.42578125" customWidth="1"/>
    <col min="3" max="3" width="41.5703125" customWidth="1"/>
    <col min="4" max="7" width="14.5703125" customWidth="1"/>
  </cols>
  <sheetData>
    <row r="1" spans="1:7" ht="15.75" x14ac:dyDescent="0.25">
      <c r="G1" s="25"/>
    </row>
    <row r="2" spans="1:7" ht="21.75" customHeight="1" x14ac:dyDescent="0.25">
      <c r="A2" s="56" t="s">
        <v>0</v>
      </c>
      <c r="B2" s="56"/>
      <c r="C2" s="56"/>
      <c r="D2" s="56"/>
      <c r="E2" s="56"/>
      <c r="F2" s="56"/>
      <c r="G2" s="56"/>
    </row>
    <row r="3" spans="1:7" ht="25.5" customHeight="1" x14ac:dyDescent="0.25">
      <c r="A3" s="56" t="s">
        <v>1</v>
      </c>
      <c r="B3" s="56"/>
      <c r="C3" s="56"/>
      <c r="D3" s="56"/>
      <c r="E3" s="56"/>
      <c r="F3" s="56"/>
      <c r="G3" s="56"/>
    </row>
    <row r="4" spans="1:7" ht="35.25" customHeight="1" x14ac:dyDescent="0.25">
      <c r="A4" s="26" t="s">
        <v>2</v>
      </c>
      <c r="B4" s="79" t="s">
        <v>3</v>
      </c>
      <c r="C4" s="79"/>
      <c r="D4" s="79"/>
      <c r="E4" s="79"/>
      <c r="F4" s="79"/>
      <c r="G4" s="79"/>
    </row>
    <row r="5" spans="1:7" ht="32.25" customHeight="1" x14ac:dyDescent="0.25">
      <c r="A5" s="26" t="s">
        <v>4</v>
      </c>
      <c r="B5" s="27" t="s">
        <v>42</v>
      </c>
      <c r="C5" s="28"/>
      <c r="D5" s="79" t="s">
        <v>43</v>
      </c>
      <c r="E5" s="79"/>
      <c r="F5" s="79"/>
      <c r="G5" s="29">
        <v>15</v>
      </c>
    </row>
    <row r="6" spans="1:7" ht="33" customHeight="1" x14ac:dyDescent="0.25">
      <c r="A6" s="26" t="s">
        <v>44</v>
      </c>
      <c r="B6" s="26" t="s">
        <v>45</v>
      </c>
      <c r="C6" s="30"/>
      <c r="D6" s="80" t="s">
        <v>46</v>
      </c>
      <c r="E6" s="80"/>
      <c r="F6" s="80"/>
      <c r="G6" s="31">
        <v>0.15</v>
      </c>
    </row>
    <row r="7" spans="1:7" ht="17.25" customHeight="1" x14ac:dyDescent="0.25">
      <c r="A7" s="86" t="s">
        <v>47</v>
      </c>
      <c r="B7" s="86" t="s">
        <v>48</v>
      </c>
      <c r="C7" s="81" t="s">
        <v>49</v>
      </c>
      <c r="D7" s="87" t="s">
        <v>50</v>
      </c>
      <c r="E7" s="88"/>
      <c r="F7" s="88"/>
      <c r="G7" s="89"/>
    </row>
    <row r="8" spans="1:7" ht="20.25" customHeight="1" x14ac:dyDescent="0.25">
      <c r="A8" s="86"/>
      <c r="B8" s="86"/>
      <c r="C8" s="81"/>
      <c r="D8" s="90" t="s">
        <v>51</v>
      </c>
      <c r="E8" s="81" t="s">
        <v>52</v>
      </c>
      <c r="F8" s="81" t="s">
        <v>53</v>
      </c>
      <c r="G8" s="81" t="s">
        <v>54</v>
      </c>
    </row>
    <row r="9" spans="1:7" ht="30.75" customHeight="1" x14ac:dyDescent="0.25">
      <c r="A9" s="86"/>
      <c r="B9" s="86"/>
      <c r="C9" s="81"/>
      <c r="D9" s="91"/>
      <c r="E9" s="81"/>
      <c r="F9" s="81"/>
      <c r="G9" s="81"/>
    </row>
    <row r="10" spans="1:7" ht="63" x14ac:dyDescent="0.25">
      <c r="A10" s="32" t="s">
        <v>55</v>
      </c>
      <c r="B10" s="33" t="s">
        <v>56</v>
      </c>
      <c r="C10" s="33" t="s">
        <v>57</v>
      </c>
      <c r="D10" s="34">
        <f>SUM(E10:G10)</f>
        <v>0.15000000000000002</v>
      </c>
      <c r="E10" s="35">
        <v>0.05</v>
      </c>
      <c r="F10" s="35">
        <v>0.05</v>
      </c>
      <c r="G10" s="35">
        <v>0.05</v>
      </c>
    </row>
    <row r="11" spans="1:7" ht="16.5" thickBot="1" x14ac:dyDescent="0.3">
      <c r="A11" s="82" t="s">
        <v>58</v>
      </c>
      <c r="B11" s="83"/>
      <c r="C11" s="84"/>
      <c r="D11" s="36">
        <f>SUM(D10:D10)</f>
        <v>0.15000000000000002</v>
      </c>
      <c r="E11" s="36">
        <f>SUM(E10:E10)</f>
        <v>0.05</v>
      </c>
      <c r="F11" s="36">
        <f>SUM(F10:F10)</f>
        <v>0.05</v>
      </c>
      <c r="G11" s="36">
        <f>SUM(G10:G10)</f>
        <v>0.05</v>
      </c>
    </row>
    <row r="12" spans="1:7" ht="15.75" thickTop="1" x14ac:dyDescent="0.25"/>
    <row r="15" spans="1:7" ht="33.75" customHeight="1" x14ac:dyDescent="0.25">
      <c r="A15" s="37" t="s">
        <v>59</v>
      </c>
      <c r="B15" s="80" t="s">
        <v>60</v>
      </c>
      <c r="C15" s="80"/>
      <c r="D15" s="85" t="s">
        <v>46</v>
      </c>
      <c r="E15" s="85"/>
      <c r="F15" s="85"/>
      <c r="G15" s="38">
        <v>14.85</v>
      </c>
    </row>
    <row r="16" spans="1:7" ht="17.25" customHeight="1" x14ac:dyDescent="0.25">
      <c r="A16" s="86" t="s">
        <v>47</v>
      </c>
      <c r="B16" s="86" t="s">
        <v>61</v>
      </c>
      <c r="C16" s="81" t="s">
        <v>49</v>
      </c>
      <c r="D16" s="87" t="s">
        <v>50</v>
      </c>
      <c r="E16" s="88"/>
      <c r="F16" s="88"/>
      <c r="G16" s="89"/>
    </row>
    <row r="17" spans="1:7" ht="32.25" customHeight="1" x14ac:dyDescent="0.25">
      <c r="A17" s="86"/>
      <c r="B17" s="86"/>
      <c r="C17" s="81"/>
      <c r="D17" s="90" t="s">
        <v>51</v>
      </c>
      <c r="E17" s="81" t="s">
        <v>52</v>
      </c>
      <c r="F17" s="81" t="s">
        <v>53</v>
      </c>
      <c r="G17" s="81" t="s">
        <v>54</v>
      </c>
    </row>
    <row r="18" spans="1:7" ht="18" customHeight="1" x14ac:dyDescent="0.25">
      <c r="A18" s="86"/>
      <c r="B18" s="86"/>
      <c r="C18" s="81"/>
      <c r="D18" s="91"/>
      <c r="E18" s="81"/>
      <c r="F18" s="81"/>
      <c r="G18" s="81"/>
    </row>
    <row r="19" spans="1:7" ht="31.5" x14ac:dyDescent="0.25">
      <c r="A19" s="92" t="s">
        <v>62</v>
      </c>
      <c r="B19" s="76" t="s">
        <v>63</v>
      </c>
      <c r="C19" s="33" t="s">
        <v>64</v>
      </c>
      <c r="D19" s="39">
        <f t="shared" ref="D19:D24" si="0">SUM(E19:G19)</f>
        <v>3</v>
      </c>
      <c r="E19" s="40">
        <v>1</v>
      </c>
      <c r="F19" s="40">
        <v>1</v>
      </c>
      <c r="G19" s="40">
        <v>1</v>
      </c>
    </row>
    <row r="20" spans="1:7" ht="63" x14ac:dyDescent="0.25">
      <c r="A20" s="93"/>
      <c r="B20" s="78"/>
      <c r="C20" s="33" t="s">
        <v>65</v>
      </c>
      <c r="D20" s="39">
        <f t="shared" si="0"/>
        <v>1.2</v>
      </c>
      <c r="E20" s="40">
        <v>0</v>
      </c>
      <c r="F20" s="40">
        <v>0</v>
      </c>
      <c r="G20" s="40">
        <v>1.2</v>
      </c>
    </row>
    <row r="21" spans="1:7" ht="48.75" customHeight="1" x14ac:dyDescent="0.25">
      <c r="A21" s="93"/>
      <c r="B21" s="13" t="s">
        <v>66</v>
      </c>
      <c r="C21" s="33" t="s">
        <v>67</v>
      </c>
      <c r="D21" s="41">
        <f t="shared" si="0"/>
        <v>3</v>
      </c>
      <c r="E21" s="42">
        <v>1</v>
      </c>
      <c r="F21" s="42">
        <v>1</v>
      </c>
      <c r="G21" s="42">
        <v>1</v>
      </c>
    </row>
    <row r="22" spans="1:7" ht="48" customHeight="1" x14ac:dyDescent="0.25">
      <c r="A22" s="94"/>
      <c r="B22" s="5" t="s">
        <v>68</v>
      </c>
      <c r="C22" s="33" t="s">
        <v>69</v>
      </c>
      <c r="D22" s="43">
        <f t="shared" si="0"/>
        <v>6.45</v>
      </c>
      <c r="E22" s="44">
        <v>2.95</v>
      </c>
      <c r="F22" s="42">
        <v>1.5</v>
      </c>
      <c r="G22" s="42">
        <v>2</v>
      </c>
    </row>
    <row r="23" spans="1:7" ht="47.25" x14ac:dyDescent="0.25">
      <c r="A23" s="92" t="s">
        <v>70</v>
      </c>
      <c r="B23" s="13" t="s">
        <v>71</v>
      </c>
      <c r="C23" s="45" t="s">
        <v>72</v>
      </c>
      <c r="D23" s="41">
        <f t="shared" si="0"/>
        <v>0.89999999999999991</v>
      </c>
      <c r="E23" s="46">
        <v>0.3</v>
      </c>
      <c r="F23" s="44">
        <v>0.35</v>
      </c>
      <c r="G23" s="44">
        <v>0.25</v>
      </c>
    </row>
    <row r="24" spans="1:7" ht="75" x14ac:dyDescent="0.25">
      <c r="A24" s="94"/>
      <c r="B24" s="13" t="s">
        <v>73</v>
      </c>
      <c r="C24" s="33" t="s">
        <v>74</v>
      </c>
      <c r="D24" s="41">
        <f t="shared" si="0"/>
        <v>0.30000000000000004</v>
      </c>
      <c r="E24" s="42">
        <v>0.1</v>
      </c>
      <c r="F24" s="42">
        <v>0.1</v>
      </c>
      <c r="G24" s="42">
        <v>0.1</v>
      </c>
    </row>
    <row r="25" spans="1:7" ht="18" customHeight="1" x14ac:dyDescent="0.25">
      <c r="A25" s="95" t="s">
        <v>58</v>
      </c>
      <c r="B25" s="95"/>
      <c r="C25" s="95"/>
      <c r="D25" s="47">
        <f>SUM(D19:D24)</f>
        <v>14.850000000000001</v>
      </c>
      <c r="E25" s="48">
        <f>SUM(E19:E24)</f>
        <v>5.35</v>
      </c>
      <c r="F25" s="48">
        <f>SUM(F19:F24)</f>
        <v>3.95</v>
      </c>
      <c r="G25" s="48">
        <f>SUM(G19:G24)</f>
        <v>5.55</v>
      </c>
    </row>
    <row r="26" spans="1:7" ht="16.5" customHeight="1" thickBot="1" x14ac:dyDescent="0.3">
      <c r="A26" s="96" t="s">
        <v>75</v>
      </c>
      <c r="B26" s="97"/>
      <c r="C26" s="97"/>
      <c r="D26" s="49">
        <f>D11+D25</f>
        <v>15.000000000000002</v>
      </c>
      <c r="E26" s="50">
        <f>E11+E25</f>
        <v>5.3999999999999995</v>
      </c>
      <c r="F26" s="50">
        <f>F11+F25</f>
        <v>4</v>
      </c>
      <c r="G26" s="51">
        <f>G11+G25</f>
        <v>5.6</v>
      </c>
    </row>
    <row r="27" spans="1:7" ht="22.5" customHeight="1" thickTop="1" x14ac:dyDescent="0.25"/>
    <row r="28" spans="1:7" ht="15.75" x14ac:dyDescent="0.25">
      <c r="A28" s="52"/>
      <c r="E28" s="53">
        <f>E26/D26</f>
        <v>0.35999999999999993</v>
      </c>
      <c r="F28" s="53">
        <f>F26/D26</f>
        <v>0.26666666666666661</v>
      </c>
      <c r="G28" s="53">
        <f>G26/D26</f>
        <v>0.37333333333333324</v>
      </c>
    </row>
  </sheetData>
  <mergeCells count="29">
    <mergeCell ref="A19:A22"/>
    <mergeCell ref="B19:B20"/>
    <mergeCell ref="A23:A24"/>
    <mergeCell ref="A25:C25"/>
    <mergeCell ref="A26:C26"/>
    <mergeCell ref="A16:A18"/>
    <mergeCell ref="B16:B18"/>
    <mergeCell ref="C16:C18"/>
    <mergeCell ref="D16:G16"/>
    <mergeCell ref="D17:D18"/>
    <mergeCell ref="E17:E18"/>
    <mergeCell ref="F17:F18"/>
    <mergeCell ref="G17:G18"/>
    <mergeCell ref="E8:E9"/>
    <mergeCell ref="F8:F9"/>
    <mergeCell ref="G8:G9"/>
    <mergeCell ref="A11:C11"/>
    <mergeCell ref="B15:C15"/>
    <mergeCell ref="D15:F15"/>
    <mergeCell ref="A7:A9"/>
    <mergeCell ref="B7:B9"/>
    <mergeCell ref="C7:C9"/>
    <mergeCell ref="D7:G7"/>
    <mergeCell ref="D8:D9"/>
    <mergeCell ref="A2:G2"/>
    <mergeCell ref="A3:G3"/>
    <mergeCell ref="B4:G4"/>
    <mergeCell ref="D5:F5"/>
    <mergeCell ref="D6:F6"/>
  </mergeCells>
  <pageMargins left="0.31496062992125984" right="0.11811023622047245" top="1.1417322834645669" bottom="0.51181102362204722" header="0.31496062992125984" footer="0.31496062992125984"/>
  <pageSetup paperSize="9" scale="90" orientation="landscape" r:id="rId1"/>
  <headerFooter>
    <oddHeader>&amp;R&amp;"-,Bold"&amp;12FORM 3 A</oddHeader>
    <oddFooter>&amp;CPage &amp;P&amp;RAnnual Water Supply Development Plan 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3</vt:lpstr>
      <vt:lpstr>Form 3 A</vt:lpstr>
      <vt:lpstr>'Form 3'!Print_Area</vt:lpstr>
      <vt:lpstr>'Form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2022-01-27T04:05:39Z</dcterms:created>
  <dcterms:modified xsi:type="dcterms:W3CDTF">2022-01-27T04:12:11Z</dcterms:modified>
</cp:coreProperties>
</file>